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.caniard\Desktop\"/>
    </mc:Choice>
  </mc:AlternateContent>
  <bookViews>
    <workbookView xWindow="0" yWindow="0" windowWidth="19200" windowHeight="7215" activeTab="7"/>
  </bookViews>
  <sheets>
    <sheet name="Sommaire" sheetId="6" r:id="rId1"/>
    <sheet name="Figure 1" sheetId="21" r:id="rId2"/>
    <sheet name="Figure 2" sheetId="33" r:id="rId3"/>
    <sheet name="Figure 3" sheetId="23" r:id="rId4"/>
    <sheet name="Tableau 1" sheetId="2" r:id="rId5"/>
    <sheet name="Tableau 2" sheetId="16" r:id="rId6"/>
    <sheet name="Figure 4" sheetId="35" r:id="rId7"/>
    <sheet name="Carte1&amp;3" sheetId="19" r:id="rId8"/>
    <sheet name="Carte2&amp;4" sheetId="20" r:id="rId9"/>
  </sheets>
  <definedNames>
    <definedName name="_xlnm._FilterDatabase" localSheetId="7" hidden="1">'Carte1&amp;3'!$A$2:$E$102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5" l="1"/>
  <c r="L3" i="35"/>
  <c r="L4" i="35"/>
  <c r="L5" i="35"/>
  <c r="L6" i="35"/>
  <c r="L7" i="35"/>
  <c r="L8" i="35"/>
  <c r="L9" i="35"/>
  <c r="L2" i="35"/>
  <c r="K3" i="35"/>
  <c r="K5" i="35"/>
  <c r="K6" i="35"/>
  <c r="K7" i="35"/>
  <c r="K8" i="35"/>
  <c r="K9" i="35"/>
  <c r="K2" i="35"/>
  <c r="J3" i="35"/>
  <c r="J4" i="35"/>
  <c r="J5" i="35"/>
  <c r="J6" i="35"/>
  <c r="J7" i="35"/>
  <c r="J8" i="35"/>
  <c r="J9" i="35"/>
  <c r="J2" i="35"/>
  <c r="I11" i="33" l="1"/>
  <c r="H11" i="33"/>
  <c r="G11" i="33"/>
  <c r="F11" i="33"/>
  <c r="E11" i="33"/>
  <c r="D11" i="33"/>
  <c r="C11" i="33"/>
  <c r="I10" i="33"/>
  <c r="H10" i="33"/>
  <c r="G10" i="33"/>
  <c r="F10" i="33"/>
  <c r="E10" i="33"/>
  <c r="D10" i="33"/>
  <c r="C10" i="33"/>
  <c r="I9" i="33"/>
  <c r="H9" i="33"/>
  <c r="G9" i="33"/>
  <c r="F9" i="33"/>
  <c r="E9" i="33"/>
  <c r="D9" i="33"/>
  <c r="C9" i="33"/>
  <c r="I8" i="33"/>
  <c r="H8" i="33"/>
  <c r="G8" i="33"/>
  <c r="F8" i="33"/>
  <c r="E8" i="33"/>
  <c r="D8" i="33"/>
  <c r="C8" i="33"/>
  <c r="E10" i="23"/>
  <c r="F10" i="23"/>
  <c r="G10" i="23"/>
  <c r="H10" i="23"/>
  <c r="I10" i="23"/>
  <c r="J10" i="23"/>
  <c r="E11" i="23"/>
  <c r="F11" i="23"/>
  <c r="G11" i="23"/>
  <c r="H11" i="23"/>
  <c r="I11" i="23"/>
  <c r="J11" i="23"/>
  <c r="D11" i="23"/>
  <c r="D9" i="23"/>
  <c r="E9" i="23"/>
  <c r="F9" i="23"/>
  <c r="G9" i="23"/>
  <c r="H9" i="23"/>
  <c r="I9" i="23"/>
  <c r="J9" i="23"/>
  <c r="D10" i="23"/>
  <c r="E8" i="23"/>
  <c r="F8" i="23"/>
  <c r="G8" i="23"/>
  <c r="H8" i="23"/>
  <c r="I8" i="23"/>
  <c r="J8" i="23"/>
  <c r="D8" i="23"/>
  <c r="H15" i="2" l="1"/>
  <c r="H4" i="2"/>
  <c r="H5" i="2"/>
  <c r="H6" i="2"/>
  <c r="H7" i="2"/>
  <c r="H8" i="2"/>
  <c r="H9" i="2"/>
  <c r="H10" i="2"/>
  <c r="H11" i="2"/>
  <c r="H12" i="2"/>
  <c r="H13" i="2"/>
  <c r="H14" i="2"/>
  <c r="H16" i="2"/>
  <c r="H3" i="2"/>
</calcChain>
</file>

<file path=xl/sharedStrings.xml><?xml version="1.0" encoding="utf-8"?>
<sst xmlns="http://schemas.openxmlformats.org/spreadsheetml/2006/main" count="614" uniqueCount="289">
  <si>
    <t xml:space="preserve"> </t>
  </si>
  <si>
    <t>Statut juridique</t>
  </si>
  <si>
    <t>Privé non lucratif</t>
  </si>
  <si>
    <t>Public</t>
  </si>
  <si>
    <t>SOMMAIRE</t>
  </si>
  <si>
    <t>Département</t>
  </si>
  <si>
    <t>01 - Ain</t>
  </si>
  <si>
    <t>02 - Aisne</t>
  </si>
  <si>
    <t>03 - Allier</t>
  </si>
  <si>
    <t>04 - Alpes-de-Haute-Provence</t>
  </si>
  <si>
    <t>05 - Hautes-Alpes</t>
  </si>
  <si>
    <t>06 - Alpes-Maritimes</t>
  </si>
  <si>
    <t>07 - Ardèche</t>
  </si>
  <si>
    <t>08 - Ardennes</t>
  </si>
  <si>
    <t>09 - Ariège</t>
  </si>
  <si>
    <t>10 - Aube</t>
  </si>
  <si>
    <t>11 - Aude</t>
  </si>
  <si>
    <t>12 - Aveyron</t>
  </si>
  <si>
    <t>13 - Bouches-du-Rhône</t>
  </si>
  <si>
    <t>14 - Calvados</t>
  </si>
  <si>
    <t>15 - Cantal</t>
  </si>
  <si>
    <t>16 - Charente</t>
  </si>
  <si>
    <t>17 - Charente-Maritime</t>
  </si>
  <si>
    <t>18 - Cher</t>
  </si>
  <si>
    <t>19 - Corrèze</t>
  </si>
  <si>
    <t>21 - Côte-d'Or</t>
  </si>
  <si>
    <t>23 - Creuse</t>
  </si>
  <si>
    <t>24 - Dordogne</t>
  </si>
  <si>
    <t>25 - Doubs</t>
  </si>
  <si>
    <t>26 - Drôme</t>
  </si>
  <si>
    <t>27 - Eure</t>
  </si>
  <si>
    <t>28 - Eure-et-Loir</t>
  </si>
  <si>
    <t>29 - Finistère</t>
  </si>
  <si>
    <t>30 - Gard</t>
  </si>
  <si>
    <t>31 - Haute-Garonne</t>
  </si>
  <si>
    <t>32 - Gers</t>
  </si>
  <si>
    <t>33 - Gironde</t>
  </si>
  <si>
    <t>34 - Hérault</t>
  </si>
  <si>
    <t>35 - Ille-et-Vilaine</t>
  </si>
  <si>
    <t>36 - Indre</t>
  </si>
  <si>
    <t>37 - Indre-et-Loire</t>
  </si>
  <si>
    <t>38 - Isère</t>
  </si>
  <si>
    <t>39 - Jura</t>
  </si>
  <si>
    <t>40 - Landes</t>
  </si>
  <si>
    <t>41 - Loir-et-Cher</t>
  </si>
  <si>
    <t>42 - Loire</t>
  </si>
  <si>
    <t>43 - Haute-Loire</t>
  </si>
  <si>
    <t>44 - Loire-Atlantique</t>
  </si>
  <si>
    <t>45 - Loiret</t>
  </si>
  <si>
    <t>46 - Lot</t>
  </si>
  <si>
    <t>47 - Lot-et-Garonne</t>
  </si>
  <si>
    <t>48 - Lozère</t>
  </si>
  <si>
    <t>49 - Maine-et-Loire</t>
  </si>
  <si>
    <t>50 - Manche</t>
  </si>
  <si>
    <t>51 - Marne</t>
  </si>
  <si>
    <t>52 - Haute-Marne</t>
  </si>
  <si>
    <t>53 - Mayenne</t>
  </si>
  <si>
    <t>54 - Meurthe-et-Moselle</t>
  </si>
  <si>
    <t>55 - Meuse</t>
  </si>
  <si>
    <t>56 - Morbihan</t>
  </si>
  <si>
    <t>57 - Moselle</t>
  </si>
  <si>
    <t>58 - Nièvre</t>
  </si>
  <si>
    <t>59 - Nord</t>
  </si>
  <si>
    <t>60 - Oise</t>
  </si>
  <si>
    <t>61 - Orne</t>
  </si>
  <si>
    <t>62 - Pas-de-Calais</t>
  </si>
  <si>
    <t>63 - Puy-de-Dôme</t>
  </si>
  <si>
    <t>64 - Pyrénées-Atlantiques</t>
  </si>
  <si>
    <t>65 - Hautes-Pyrénées</t>
  </si>
  <si>
    <t>66 - Pyrénées-Orientales</t>
  </si>
  <si>
    <t>70 - Haute-Saône</t>
  </si>
  <si>
    <t>71 - Saône-et-Loire</t>
  </si>
  <si>
    <t>72 - Sarthe</t>
  </si>
  <si>
    <t>73 - Savoie</t>
  </si>
  <si>
    <t>74 - Haute-Savoie</t>
  </si>
  <si>
    <t>75 - Paris</t>
  </si>
  <si>
    <t>76 - Seine-Maritime</t>
  </si>
  <si>
    <t>77 - Seine-et-Marne</t>
  </si>
  <si>
    <t>78 - Yvelines</t>
  </si>
  <si>
    <t>79 - Deux-Sèvres</t>
  </si>
  <si>
    <t>80 - Somme</t>
  </si>
  <si>
    <t>81 - Tarn</t>
  </si>
  <si>
    <t>82 - Tarn-et-Garonne</t>
  </si>
  <si>
    <t>83 - Var</t>
  </si>
  <si>
    <t>84 - Vaucluse</t>
  </si>
  <si>
    <t>85 - Vendée</t>
  </si>
  <si>
    <t>86 - Vienne</t>
  </si>
  <si>
    <t>87 - Haute-Vienne</t>
  </si>
  <si>
    <t>88 - Vosges</t>
  </si>
  <si>
    <t>89 - Yonne</t>
  </si>
  <si>
    <t>90 - Territoire de Belfort</t>
  </si>
  <si>
    <t>91 - Essonne</t>
  </si>
  <si>
    <t>92 - Hauts-de-Seine</t>
  </si>
  <si>
    <t>94 - Val-de-Marne</t>
  </si>
  <si>
    <t>971 - Guadeloupe</t>
  </si>
  <si>
    <t>972 - Martinique</t>
  </si>
  <si>
    <t>973 - Guyane</t>
  </si>
  <si>
    <t>974 - La Réunion</t>
  </si>
  <si>
    <t>Privé lucratif</t>
  </si>
  <si>
    <t>(**) EPS : Etablissement public de santé</t>
  </si>
  <si>
    <t>(*) ASH: Habilitée à recevoir des bénéficiaires de l’aide sociale à l’hébergement</t>
  </si>
  <si>
    <t xml:space="preserve"> - dont rattaché à un EPS(**)</t>
  </si>
  <si>
    <t xml:space="preserve"> - dont autonome</t>
  </si>
  <si>
    <t xml:space="preserve"> - dont territorial et CCAS</t>
  </si>
  <si>
    <t>22 - Côtes-d'Armor</t>
  </si>
  <si>
    <t>2A - Corse-du-Sud</t>
  </si>
  <si>
    <t>2B - Haute-Corse</t>
  </si>
  <si>
    <t>67 - Bas-Rhin</t>
  </si>
  <si>
    <t>68 - Haut-Rhin</t>
  </si>
  <si>
    <t>69 - Rhône</t>
  </si>
  <si>
    <t>93 - Seine-Saint-Denis</t>
  </si>
  <si>
    <t>95 - Val-d'Oise</t>
  </si>
  <si>
    <t>Premier décile (D1)</t>
  </si>
  <si>
    <t>Médiane</t>
  </si>
  <si>
    <t>Neuvième décile (D9)</t>
  </si>
  <si>
    <t>Rapport inter décile</t>
  </si>
  <si>
    <t>Tout statut juridique</t>
  </si>
  <si>
    <t>Source : FINESS, Portail PA et Tableau de bord de la performance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</si>
  <si>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</si>
  <si>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</si>
  <si>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</si>
  <si>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</si>
  <si>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</si>
  <si>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</si>
  <si>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</si>
  <si>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</si>
  <si>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</si>
  <si>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</si>
  <si>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</si>
  <si>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</si>
  <si>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</si>
  <si>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</si>
  <si>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</si>
  <si>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</si>
  <si>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</si>
  <si>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</si>
  <si>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</si>
  <si>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</si>
  <si>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</si>
  <si>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</si>
  <si>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</si>
  <si>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</si>
  <si>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</si>
  <si>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</si>
  <si>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</si>
  <si>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</si>
  <si>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2A</t>
  </si>
  <si>
    <t>2B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</si>
  <si>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</si>
  <si>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</si>
  <si>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</si>
  <si>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</si>
  <si>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</si>
  <si>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</si>
  <si>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</si>
  <si>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</si>
  <si>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</si>
  <si>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</si>
  <si>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</si>
  <si>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</si>
  <si>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</si>
  <si>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</si>
  <si>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</si>
  <si>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</si>
  <si>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</si>
  <si>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</si>
  <si>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</si>
  <si>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</si>
  <si>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</si>
  <si>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</si>
  <si>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</si>
  <si>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</si>
  <si>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</si>
  <si>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</si>
  <si>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</si>
  <si>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</si>
  <si>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</si>
  <si>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</si>
  <si>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</si>
  <si>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</si>
  <si>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</si>
  <si>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</si>
  <si>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</si>
  <si>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</si>
  <si>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</si>
  <si>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</si>
  <si>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</si>
  <si>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</si>
  <si>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</si>
  <si>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</si>
  <si>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</si>
  <si>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</si>
  <si>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</si>
  <si>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</si>
  <si>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</si>
  <si>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</si>
  <si>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</si>
  <si>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</si>
  <si>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</si>
  <si>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</si>
  <si>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</si>
  <si>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</si>
  <si>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</si>
  <si>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</si>
  <si>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</si>
  <si>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</si>
  <si>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</si>
  <si>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</si>
  <si>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</si>
  <si>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</si>
  <si>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</si>
  <si>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</si>
  <si>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</si>
  <si>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</si>
  <si>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9A</t>
  </si>
  <si>
    <t>9B</t>
  </si>
  <si>
    <t>9C</t>
  </si>
  <si>
    <t>9D</t>
  </si>
  <si>
    <t>Code departement</t>
  </si>
  <si>
    <t xml:space="preserve"> - dont rattaché à un EPS (**)</t>
  </si>
  <si>
    <t>Chambre Seule (CS) avec ASH ou non</t>
  </si>
  <si>
    <t>CS ASH (*)</t>
  </si>
  <si>
    <t>CS Non ASH (*)</t>
  </si>
  <si>
    <t>2016</t>
  </si>
  <si>
    <t>2017</t>
  </si>
  <si>
    <t>2018</t>
  </si>
  <si>
    <t>2019</t>
  </si>
  <si>
    <t>2020</t>
  </si>
  <si>
    <t>2021</t>
  </si>
  <si>
    <t>2022</t>
  </si>
  <si>
    <t>2023</t>
  </si>
  <si>
    <t>Prix moyen par jour (en €) en hébergement permanent</t>
  </si>
  <si>
    <t>Privé Lucratif</t>
  </si>
  <si>
    <t>Privé Non Lucratif</t>
  </si>
  <si>
    <t>Statut juridique agérgé</t>
  </si>
  <si>
    <t>CS non habilitée à l'ASH</t>
  </si>
  <si>
    <t>Tout statut</t>
  </si>
  <si>
    <t>CS habilitée à l'ASH</t>
  </si>
  <si>
    <t>Prix moyen pondéré 2022</t>
  </si>
  <si>
    <t>Prix moyen pondéré 2023</t>
  </si>
  <si>
    <t>Taux d'évolution</t>
  </si>
  <si>
    <r>
      <t>56 - Mo</t>
    </r>
    <r>
      <rPr>
        <b/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bihan</t>
    </r>
  </si>
  <si>
    <t xml:space="preserve">Figure 2 : Evolution du prix moyen national par jour (en €) en hébergement permanent d'une chambre seule non habilitée à l’ASH selon le statut juridique de 2016 à 2023 </t>
  </si>
  <si>
    <t>Figure 3 : Evolution du prix moyen national par jour (en €) en hébergement permanent d'une chambre seule habilitée à l’ASH selon le staut juridique de 2016 à 2023</t>
  </si>
  <si>
    <t>Figure 1 : Evolution du prix moyen national par jour (en €) en hébergement permanent d'une chambre seule habilitée à ASH ou non habilitée à l’ASH de 2016 à 2023</t>
  </si>
  <si>
    <t xml:space="preserve">Prix moyen par jour (en €) en hébergement permanent </t>
  </si>
  <si>
    <t>Tableau 1 : Prix moyen pondéré par jour (en €) en hébergement permanent d'une chambre seule (CS) ASH (*) ou non  national et selon le statut juridique entre 2022 et 2023 et évolution</t>
  </si>
  <si>
    <t>Tableau 2 : Dispersion du prix par jour (en €) en hébergement permanent d'une chambre seule ASH ou non ASH(*) nationale et selon le statut juridique en 2023</t>
  </si>
  <si>
    <t>Code département</t>
  </si>
  <si>
    <t xml:space="preserve"> Taux de places habilitées ou non à l'ASH en 2021 (***) </t>
  </si>
  <si>
    <t>(***) Taux de places habilitées ou non à l'ASH : nombre de places habilitées ou non habilitées à l'ASH en hébergement permanent et temporaire sur le total des places installées en hébergement permanent et temporaire en 2021</t>
  </si>
  <si>
    <t>Nombre de places habilitées ou non à l'ASH en 2021</t>
  </si>
  <si>
    <t>Part des places habilitées ou non à l'ASH en 2021</t>
  </si>
  <si>
    <t>Figure 3 : Evolution du prix moyen national par jour (en €) en hébergement permanent d'une chambre seule habilitée à l’ASH selon le statut juridique de 2016 à 2023</t>
  </si>
  <si>
    <t>Taux directeur national</t>
  </si>
  <si>
    <t>Prix moyen par jour  en hébergement permanent d'une chambre seule (CS)</t>
  </si>
  <si>
    <t>Evolution du prix moyen par jour  en hébergement permanent d'une CS</t>
  </si>
  <si>
    <t>Evolution du prix d'une CS non habilitée à l'ASH</t>
  </si>
  <si>
    <t>Chambre seule (CS) habilité ou pas à l'ASH</t>
  </si>
  <si>
    <t xml:space="preserve">	Source : FINESS, Portail PA et Tableau de bord de la performance</t>
  </si>
  <si>
    <t xml:space="preserve"> 	Source : FINESS, Portail PA et Tableau de bord de la performance</t>
  </si>
  <si>
    <t>Prix  moyen  pondéré 2023</t>
  </si>
  <si>
    <t>Evolution 2023</t>
  </si>
  <si>
    <t>Prix moyen pondéré départemental par jour (en €) en hébergement permanent d'une chambre seule ASH et évolution en 2023</t>
  </si>
  <si>
    <t>Prix moyen pondéré départemental par jour (en €) en hébergement permanent d'une chambre seule non ASH et évolution en 2023</t>
  </si>
  <si>
    <t>Carte 1 &amp; 3: Prix moyen pondéré départemental par jour (en €) en hébergement permanent d'une chambre seule ASH en 2023</t>
  </si>
  <si>
    <t>Carte 2 &amp; 4 : Prix moyen pondéré départemental par jour (en €) en hébergement permanent d'une chambre seule non ASH en 2023</t>
  </si>
  <si>
    <t>Année</t>
  </si>
  <si>
    <t>IPC(*)</t>
  </si>
  <si>
    <t>IPC rebasé 2016</t>
  </si>
  <si>
    <t>Prix global constant</t>
  </si>
  <si>
    <t>Prix non habilité à l'ASH constant</t>
  </si>
  <si>
    <t>Evolution entre 2022 et 2023</t>
  </si>
  <si>
    <t>Prix global courant</t>
  </si>
  <si>
    <t>Prix non habilité à l'ASH courant</t>
  </si>
  <si>
    <t>Prix constant habilité à l'ASH constant</t>
  </si>
  <si>
    <t>Prix habilité à l'ASH courant</t>
  </si>
  <si>
    <t>Source : CNSA, Insee (Indice des prix à la consommation)</t>
  </si>
  <si>
    <t>Chambre seule habilitée à l'ASH</t>
  </si>
  <si>
    <t>Chambre seule non habilitée à l'ASH</t>
  </si>
  <si>
    <t>Chambre seule (tout mode d'habilitation)</t>
  </si>
  <si>
    <t>Figure 4 : Ecart en niveau entre les prix des EHPAD et les prix à la consommation</t>
  </si>
  <si>
    <t>Figure 4 (Encadré 1): Ecart en niveau entre les prix des EHPAD et les prix à la consommation</t>
  </si>
  <si>
    <t>Figure 1 : Evolution du prix moyen national par jour (en € courants) en hébergement perma-nent d'une chambre seule (CS) : prix global, habilité et non habilité à l’ASH de 2016 à 2023</t>
  </si>
  <si>
    <t>Tableau 1 : Prix moyen pondéré par jour (en € courants) en hébergement permanent d'une CS habilitée ou non habilitée à l’ASH selon le statut juridique et évolution de 2022 et 2023</t>
  </si>
  <si>
    <t>Carte 1 : Prix moyen pondéré départemental par jour (en € courants) en hébergement permanent d'une chambre seule ASH en 2023</t>
  </si>
  <si>
    <t>Carte 2 : Evolution départementale du prix moyen pondéré par jour (en € courants) en hébergement permanent d'une chambre seule ASH en 2023</t>
  </si>
  <si>
    <t>Carte 3 : Prix moyen pondéré départemental par jour (en € courants) en hébergement permanent d'une chambre seule non ASH en 2023</t>
  </si>
  <si>
    <t>Carte 4 : Evolution départementale du prix moyen pondéré par jour (en € courants) en hébergement permanent d'une chambre seule non ASH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</si>
</sst>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0.0%"/>
    <numFmt numFmtId="167" formatCode="_-* #,##0\ _€_-;\-* #,##0\ _€_-;_-* &quot;-&quot;??\ _€_-;_-@_-"/>
    <numFmt numFmtId="168" formatCode="#,##0.0\ &quot;€&quot;"/>
    <numFmt numFmtId="169" formatCode="_-* #,##0.000\ _€_-;\-* #,##0.000\ _€_-;_-* &quot;-&quot;??\ _€_-;_-@_-"/>
    <numFmt numFmtId="170" formatCode="_-* #,##0.0\ [$€-40C]_-;\-* #,##0.0\ [$€-40C]_-;_-* &quot;-&quot;??\ [$€-40C]_-;_-@_-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rgb="FF6C1869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6C1869"/>
      <name val="Arial"/>
      <family val="2"/>
    </font>
    <font>
      <b/>
      <i/>
      <sz val="9"/>
      <color rgb="FF6C1869"/>
      <name val="Arial"/>
      <family val="2"/>
    </font>
    <font>
      <sz val="10"/>
      <color rgb="FF6C1869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2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9" fillId="0" borderId="3" xfId="0" applyNumberFormat="1" applyFont="1" applyBorder="1" applyAlignment="1">
      <alignment vertical="center" wrapText="1"/>
    </xf>
    <xf numFmtId="10" fontId="9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0" fontId="9" fillId="0" borderId="3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5" fillId="0" borderId="0" xfId="0" applyNumberFormat="1" applyFont="1" applyAlignment="1">
      <alignment vertical="center" wrapText="1"/>
    </xf>
    <xf numFmtId="0" fontId="1" fillId="3" borderId="1" xfId="0" applyFont="1" applyFill="1" applyBorder="1" applyAlignment="1">
      <alignment vertical="center"/>
    </xf>
    <xf numFmtId="168" fontId="1" fillId="0" borderId="0" xfId="0" applyNumberFormat="1" applyFont="1" applyAlignment="1">
      <alignment vertical="center"/>
    </xf>
    <xf numFmtId="1" fontId="1" fillId="0" borderId="1" xfId="0" quotePrefix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65" fontId="5" fillId="0" borderId="8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vertical="center" wrapText="1"/>
    </xf>
    <xf numFmtId="166" fontId="3" fillId="0" borderId="10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5" fillId="0" borderId="8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" fontId="1" fillId="0" borderId="4" xfId="0" quotePrefix="1" applyNumberFormat="1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/>
    </xf>
    <xf numFmtId="0" fontId="12" fillId="0" borderId="0" xfId="3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65" fontId="8" fillId="0" borderId="0" xfId="0" applyNumberFormat="1" applyFont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66" fontId="1" fillId="3" borderId="4" xfId="0" applyNumberFormat="1" applyFont="1" applyFill="1" applyBorder="1" applyAlignment="1">
      <alignment vertical="center"/>
    </xf>
    <xf numFmtId="10" fontId="1" fillId="3" borderId="4" xfId="0" applyNumberFormat="1" applyFont="1" applyFill="1" applyBorder="1" applyAlignment="1">
      <alignment vertical="center"/>
    </xf>
    <xf numFmtId="166" fontId="3" fillId="0" borderId="16" xfId="0" applyNumberFormat="1" applyFont="1" applyBorder="1" applyAlignment="1">
      <alignment vertical="center"/>
    </xf>
    <xf numFmtId="166" fontId="3" fillId="0" borderId="17" xfId="0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3" fontId="15" fillId="0" borderId="5" xfId="0" applyNumberFormat="1" applyFont="1" applyBorder="1" applyAlignment="1">
      <alignment vertical="center" wrapText="1"/>
    </xf>
    <xf numFmtId="166" fontId="15" fillId="0" borderId="0" xfId="0" applyNumberFormat="1" applyFont="1" applyAlignment="1">
      <alignment vertical="center" wrapText="1"/>
    </xf>
    <xf numFmtId="166" fontId="15" fillId="0" borderId="6" xfId="0" applyNumberFormat="1" applyFont="1" applyBorder="1" applyAlignment="1">
      <alignment vertical="center" wrapText="1"/>
    </xf>
    <xf numFmtId="8" fontId="15" fillId="0" borderId="0" xfId="0" applyNumberFormat="1" applyFont="1" applyAlignment="1">
      <alignment vertical="center" wrapText="1"/>
    </xf>
    <xf numFmtId="166" fontId="16" fillId="0" borderId="11" xfId="0" applyNumberFormat="1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3" fontId="10" fillId="0" borderId="5" xfId="0" applyNumberFormat="1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8" fontId="15" fillId="0" borderId="8" xfId="0" applyNumberFormat="1" applyFont="1" applyBorder="1" applyAlignment="1">
      <alignment vertical="center" wrapText="1"/>
    </xf>
    <xf numFmtId="10" fontId="16" fillId="0" borderId="2" xfId="0" applyNumberFormat="1" applyFont="1" applyBorder="1" applyAlignment="1">
      <alignment vertical="center" wrapText="1"/>
    </xf>
    <xf numFmtId="10" fontId="16" fillId="0" borderId="4" xfId="0" applyNumberFormat="1" applyFont="1" applyBorder="1" applyAlignment="1">
      <alignment vertical="center" wrapText="1"/>
    </xf>
    <xf numFmtId="3" fontId="16" fillId="0" borderId="2" xfId="0" applyNumberFormat="1" applyFont="1" applyBorder="1" applyAlignment="1">
      <alignment vertical="center" wrapText="1"/>
    </xf>
    <xf numFmtId="166" fontId="16" fillId="0" borderId="3" xfId="0" applyNumberFormat="1" applyFont="1" applyBorder="1" applyAlignment="1">
      <alignment vertical="center" wrapText="1"/>
    </xf>
    <xf numFmtId="166" fontId="16" fillId="0" borderId="4" xfId="0" applyNumberFormat="1" applyFont="1" applyBorder="1" applyAlignment="1">
      <alignment vertical="center" wrapText="1"/>
    </xf>
    <xf numFmtId="165" fontId="16" fillId="0" borderId="3" xfId="0" applyNumberFormat="1" applyFont="1" applyBorder="1" applyAlignment="1">
      <alignment vertical="center" wrapText="1"/>
    </xf>
    <xf numFmtId="166" fontId="16" fillId="0" borderId="1" xfId="0" applyNumberFormat="1" applyFont="1" applyBorder="1" applyAlignment="1">
      <alignment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167" fontId="15" fillId="2" borderId="5" xfId="1" applyNumberFormat="1" applyFont="1" applyFill="1" applyBorder="1" applyAlignment="1">
      <alignment horizontal="right" vertical="center" wrapText="1"/>
    </xf>
    <xf numFmtId="8" fontId="15" fillId="0" borderId="12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167" fontId="10" fillId="2" borderId="5" xfId="1" applyNumberFormat="1" applyFont="1" applyFill="1" applyBorder="1" applyAlignment="1">
      <alignment horizontal="right" vertical="center" wrapText="1"/>
    </xf>
    <xf numFmtId="166" fontId="10" fillId="0" borderId="0" xfId="0" applyNumberFormat="1" applyFont="1" applyAlignment="1">
      <alignment vertical="center" wrapText="1"/>
    </xf>
    <xf numFmtId="166" fontId="10" fillId="0" borderId="6" xfId="0" applyNumberFormat="1" applyFont="1" applyBorder="1" applyAlignment="1">
      <alignment vertical="center" wrapText="1"/>
    </xf>
    <xf numFmtId="8" fontId="10" fillId="0" borderId="0" xfId="0" applyNumberFormat="1" applyFont="1" applyAlignment="1">
      <alignment vertical="center" wrapText="1"/>
    </xf>
    <xf numFmtId="166" fontId="17" fillId="0" borderId="11" xfId="0" applyNumberFormat="1" applyFont="1" applyBorder="1" applyAlignment="1">
      <alignment vertical="center" wrapText="1"/>
    </xf>
    <xf numFmtId="10" fontId="16" fillId="0" borderId="7" xfId="0" applyNumberFormat="1" applyFont="1" applyBorder="1" applyAlignment="1">
      <alignment vertical="center" wrapText="1"/>
    </xf>
    <xf numFmtId="10" fontId="16" fillId="0" borderId="9" xfId="0" applyNumberFormat="1" applyFont="1" applyBorder="1" applyAlignment="1">
      <alignment vertical="center" wrapText="1"/>
    </xf>
    <xf numFmtId="165" fontId="16" fillId="0" borderId="8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5" fontId="3" fillId="0" borderId="16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67" fontId="7" fillId="0" borderId="11" xfId="1" applyNumberFormat="1" applyFont="1" applyBorder="1" applyAlignment="1">
      <alignment vertical="center"/>
    </xf>
    <xf numFmtId="169" fontId="7" fillId="0" borderId="5" xfId="1" applyNumberFormat="1" applyFont="1" applyBorder="1" applyAlignment="1">
      <alignment vertical="center"/>
    </xf>
    <xf numFmtId="169" fontId="7" fillId="0" borderId="0" xfId="1" applyNumberFormat="1" applyFont="1" applyBorder="1" applyAlignment="1">
      <alignment vertical="center"/>
    </xf>
    <xf numFmtId="170" fontId="7" fillId="0" borderId="5" xfId="0" applyNumberFormat="1" applyFont="1" applyBorder="1" applyAlignment="1">
      <alignment vertical="center"/>
    </xf>
    <xf numFmtId="165" fontId="18" fillId="0" borderId="6" xfId="0" applyNumberFormat="1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6" fontId="0" fillId="0" borderId="5" xfId="4" applyNumberFormat="1" applyFont="1" applyBorder="1"/>
    <xf numFmtId="166" fontId="0" fillId="0" borderId="0" xfId="4" applyNumberFormat="1" applyFont="1" applyBorder="1"/>
    <xf numFmtId="166" fontId="0" fillId="0" borderId="6" xfId="4" applyNumberFormat="1" applyFont="1" applyBorder="1"/>
    <xf numFmtId="166" fontId="0" fillId="0" borderId="7" xfId="4" applyNumberFormat="1" applyFont="1" applyBorder="1"/>
    <xf numFmtId="166" fontId="0" fillId="0" borderId="8" xfId="4" applyNumberFormat="1" applyFont="1" applyBorder="1"/>
    <xf numFmtId="166" fontId="0" fillId="0" borderId="9" xfId="4" applyNumberFormat="1" applyFont="1" applyBorder="1"/>
    <xf numFmtId="165" fontId="18" fillId="0" borderId="3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vertical="center" wrapText="1"/>
    </xf>
    <xf numFmtId="0" fontId="0" fillId="5" borderId="3" xfId="0" applyFill="1" applyBorder="1"/>
    <xf numFmtId="166" fontId="0" fillId="5" borderId="3" xfId="4" applyNumberFormat="1" applyFont="1" applyFill="1" applyBorder="1"/>
    <xf numFmtId="166" fontId="0" fillId="5" borderId="4" xfId="4" applyNumberFormat="1" applyFont="1" applyFill="1" applyBorder="1"/>
    <xf numFmtId="0" fontId="1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65" fontId="9" fillId="0" borderId="2" xfId="0" applyNumberFormat="1" applyFont="1" applyBorder="1" applyAlignment="1">
      <alignment horizontal="left" vertical="center" wrapText="1"/>
    </xf>
    <xf numFmtId="165" fontId="9" fillId="0" borderId="3" xfId="0" applyNumberFormat="1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5">
    <cellStyle name="Lien hypertexte" xfId="3" builtinId="8"/>
    <cellStyle name="Milliers" xfId="1" builtinId="3"/>
    <cellStyle name="Normal" xfId="0" builtinId="0"/>
    <cellStyle name="Normal 2" xfId="2"/>
    <cellStyle name="Pourcentage" xfId="4" builtinId="5"/>
  </cellStyles>
  <dxfs count="0"/>
  <tableStyles count="0" defaultTableStyle="TableStyleMedium2" defaultPivotStyle="PivotStyleLight16"/>
  <colors>
    <mruColors>
      <color rgb="FF891F75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2816613582438E-2"/>
          <c:y val="4.1666666666666664E-2"/>
          <c:w val="0.91273231166117497"/>
          <c:h val="0.7240731836836804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1'!$A$7</c:f>
              <c:strCache>
                <c:ptCount val="1"/>
                <c:pt idx="0">
                  <c:v>Chambre seule (tout mode d'habilitation)</c:v>
                </c:pt>
              </c:strCache>
            </c:strRef>
          </c:tx>
          <c:spPr>
            <a:ln w="12700" cap="rnd">
              <a:solidFill>
                <a:schemeClr val="accent6">
                  <a:lumMod val="50000"/>
                  <a:alpha val="99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964717795533617E-2"/>
                  <c:y val="-6.9444444444444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6A-40C3-9F13-A97C7A67A394}"/>
                </c:ext>
              </c:extLst>
            </c:dLbl>
            <c:dLbl>
              <c:idx val="2"/>
              <c:layout>
                <c:manualLayout>
                  <c:x val="3.8149743450485089E-3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6A-40C3-9F13-A97C7A67A394}"/>
                </c:ext>
              </c:extLst>
            </c:dLbl>
            <c:dLbl>
              <c:idx val="3"/>
              <c:layout>
                <c:manualLayout>
                  <c:x val="-1.9074871725242545E-3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6A-40C3-9F13-A97C7A67A394}"/>
                </c:ext>
              </c:extLst>
            </c:dLbl>
            <c:dLbl>
              <c:idx val="4"/>
              <c:layout>
                <c:manualLayout>
                  <c:x val="-5.7224615175727632E-3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6A-40C3-9F13-A97C7A67A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1'!$B$6:$H$6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1'!$B$7:$H$7</c:f>
              <c:numCache>
                <c:formatCode>0.0%</c:formatCode>
                <c:ptCount val="7"/>
                <c:pt idx="0">
                  <c:v>1.6197830531313649E-2</c:v>
                </c:pt>
                <c:pt idx="1">
                  <c:v>1.2388242160443149E-2</c:v>
                </c:pt>
                <c:pt idx="2">
                  <c:v>1.271666571733905E-2</c:v>
                </c:pt>
                <c:pt idx="3">
                  <c:v>1.3732214420785708E-2</c:v>
                </c:pt>
                <c:pt idx="4">
                  <c:v>1.4671259812972584E-2</c:v>
                </c:pt>
                <c:pt idx="5">
                  <c:v>1.8875016863958999E-2</c:v>
                </c:pt>
                <c:pt idx="6">
                  <c:v>4.4070142802741047E-2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A-40C3-9F13-A97C7A67A394}"/>
            </c:ext>
          </c:extLst>
        </c:ser>
        <c:ser>
          <c:idx val="1"/>
          <c:order val="1"/>
          <c:tx>
            <c:strRef>
              <c:f>'Figure 1'!$A$8</c:f>
              <c:strCache>
                <c:ptCount val="1"/>
                <c:pt idx="0">
                  <c:v>Chambre seule non habilitée à l'ASH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583222764162191E-2"/>
                  <c:y val="-1.9317220764071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6A-40C3-9F13-A97C7A67A394}"/>
                </c:ext>
              </c:extLst>
            </c:dLbl>
            <c:dLbl>
              <c:idx val="1"/>
              <c:layout>
                <c:manualLayout>
                  <c:x val="-3.3867509846088314E-2"/>
                  <c:y val="5.4756853310002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6A-40C3-9F13-A97C7A67A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1'!$B$6:$H$6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1'!$B$8:$H$8</c:f>
              <c:numCache>
                <c:formatCode>0.0%</c:formatCode>
                <c:ptCount val="7"/>
                <c:pt idx="0">
                  <c:v>1.2749701359269366E-2</c:v>
                </c:pt>
                <c:pt idx="1">
                  <c:v>7.6209533041614718E-3</c:v>
                </c:pt>
                <c:pt idx="2">
                  <c:v>1.5262806784262419E-2</c:v>
                </c:pt>
                <c:pt idx="3">
                  <c:v>1.5905578650480912E-2</c:v>
                </c:pt>
                <c:pt idx="4">
                  <c:v>1.9083377373511731E-2</c:v>
                </c:pt>
                <c:pt idx="5">
                  <c:v>2.5267552389705707E-2</c:v>
                </c:pt>
                <c:pt idx="6">
                  <c:v>5.4257257802945422E-2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A-40C3-9F13-A97C7A67A394}"/>
            </c:ext>
          </c:extLst>
        </c:ser>
        <c:ser>
          <c:idx val="2"/>
          <c:order val="2"/>
          <c:tx>
            <c:strRef>
              <c:f>'Figure 1'!$A$9</c:f>
              <c:strCache>
                <c:ptCount val="1"/>
                <c:pt idx="0">
                  <c:v>Chambre seule habilitée à l'ASH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1960022673564063E-2"/>
                  <c:y val="-4.086796442111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6A-40C3-9F13-A97C7A67A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1'!$B$6:$H$6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1'!$B$9:$H$9</c:f>
              <c:numCache>
                <c:formatCode>0.0%</c:formatCode>
                <c:ptCount val="7"/>
                <c:pt idx="0">
                  <c:v>1.0526464482177929E-2</c:v>
                </c:pt>
                <c:pt idx="1">
                  <c:v>1.314230130133542E-2</c:v>
                </c:pt>
                <c:pt idx="2">
                  <c:v>1.1815335505004913E-2</c:v>
                </c:pt>
                <c:pt idx="3">
                  <c:v>1.2524269229312457E-2</c:v>
                </c:pt>
                <c:pt idx="4">
                  <c:v>1.3569649248433537E-2</c:v>
                </c:pt>
                <c:pt idx="5">
                  <c:v>1.5594091210175959E-2</c:v>
                </c:pt>
                <c:pt idx="6">
                  <c:v>3.8621499103000743E-2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A-40C3-9F13-A97C7A67A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732607"/>
        <c:axId val="1823422207"/>
      </c:lineChart>
      <c:catAx>
        <c:axId val="187273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3422207"/>
        <c:crosses val="autoZero"/>
        <c:auto val="1"/>
        <c:lblAlgn val="ctr"/>
        <c:lblOffset val="100"/>
        <c:noMultiLvlLbl val="0"/>
      </c:catAx>
      <c:valAx>
        <c:axId val="182342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7273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3707426018985"/>
          <c:y val="0.82921141136728516"/>
          <c:w val="0.59575656058068116"/>
          <c:h val="0.167700053413090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29839890840365E-2"/>
          <c:y val="6.2438517388808908E-2"/>
          <c:w val="0.92387016501829999"/>
          <c:h val="0.73620393730049671"/>
        </c:manualLayout>
      </c:layout>
      <c:lineChart>
        <c:grouping val="standard"/>
        <c:varyColors val="0"/>
        <c:ser>
          <c:idx val="2"/>
          <c:order val="0"/>
          <c:tx>
            <c:strRef>
              <c:f>'Figure 2'!$B$8</c:f>
              <c:strCache>
                <c:ptCount val="1"/>
                <c:pt idx="0">
                  <c:v>Privé Lucratif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'Figure 2'!$C$7:$I$7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2'!$C$8:$I$8</c:f>
              <c:numCache>
                <c:formatCode>0.0%</c:formatCode>
                <c:ptCount val="7"/>
                <c:pt idx="0">
                  <c:v>9.9453267233279938E-3</c:v>
                </c:pt>
                <c:pt idx="1">
                  <c:v>7.3232392185413981E-3</c:v>
                </c:pt>
                <c:pt idx="2">
                  <c:v>1.5864765277506986E-2</c:v>
                </c:pt>
                <c:pt idx="3">
                  <c:v>1.5747362055702756E-2</c:v>
                </c:pt>
                <c:pt idx="4">
                  <c:v>1.7934557595807372E-2</c:v>
                </c:pt>
                <c:pt idx="5">
                  <c:v>2.7084572656449347E-2</c:v>
                </c:pt>
                <c:pt idx="6">
                  <c:v>5.4689079135382929E-2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E-4576-86D0-2A28D708CF57}"/>
            </c:ext>
          </c:extLst>
        </c:ser>
        <c:ser>
          <c:idx val="3"/>
          <c:order val="1"/>
          <c:tx>
            <c:strRef>
              <c:f>'Figure 2'!$B$9</c:f>
              <c:strCache>
                <c:ptCount val="1"/>
                <c:pt idx="0">
                  <c:v>Privé Non Lucratif</c:v>
                </c:pt>
              </c:strCache>
            </c:strRef>
          </c:tx>
          <c:spPr>
            <a:ln w="22225" cap="rnd">
              <a:solidFill>
                <a:schemeClr val="accent2">
                  <a:alpha val="97000"/>
                </a:schemeClr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'Figure 2'!$C$7:$I$7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2'!$C$9:$I$9</c:f>
              <c:numCache>
                <c:formatCode>0.0%</c:formatCode>
                <c:ptCount val="7"/>
                <c:pt idx="0">
                  <c:v>1.1765184200939003E-2</c:v>
                </c:pt>
                <c:pt idx="1">
                  <c:v>9.9134562856311153E-3</c:v>
                </c:pt>
                <c:pt idx="2">
                  <c:v>1.1194961241666619E-2</c:v>
                </c:pt>
                <c:pt idx="3">
                  <c:v>1.5127529265274942E-2</c:v>
                </c:pt>
                <c:pt idx="4">
                  <c:v>7.2919018732022752E-3</c:v>
                </c:pt>
                <c:pt idx="5">
                  <c:v>2.1132726428774805E-2</c:v>
                </c:pt>
                <c:pt idx="6">
                  <c:v>5.516773708388667E-2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E-4576-86D0-2A28D708CF57}"/>
            </c:ext>
          </c:extLst>
        </c:ser>
        <c:ser>
          <c:idx val="0"/>
          <c:order val="2"/>
          <c:tx>
            <c:strRef>
              <c:f>'Figure 2'!$B$10</c:f>
              <c:strCache>
                <c:ptCount val="1"/>
                <c:pt idx="0">
                  <c:v>Public</c:v>
                </c:pt>
              </c:strCache>
            </c:strRef>
          </c:tx>
          <c:spPr>
            <a:ln w="158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2">
                  <a:alpha val="97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2'!$C$7:$I$7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2'!$C$10:$I$10</c:f>
              <c:numCache>
                <c:formatCode>0.0%</c:formatCode>
                <c:ptCount val="7"/>
                <c:pt idx="0">
                  <c:v>4.0952988526406178E-2</c:v>
                </c:pt>
                <c:pt idx="1">
                  <c:v>-1.0476246462153338E-2</c:v>
                </c:pt>
                <c:pt idx="2">
                  <c:v>-6.59074312351515E-3</c:v>
                </c:pt>
                <c:pt idx="3">
                  <c:v>2.1692508735300809E-2</c:v>
                </c:pt>
                <c:pt idx="4">
                  <c:v>2.3266696696549398E-2</c:v>
                </c:pt>
                <c:pt idx="5">
                  <c:v>1.3122534576059591E-2</c:v>
                </c:pt>
                <c:pt idx="6">
                  <c:v>3.6098922315939225E-2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E-4576-86D0-2A28D708C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664416"/>
        <c:axId val="1560440576"/>
      </c:lineChart>
      <c:catAx>
        <c:axId val="155466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560440576"/>
        <c:crosses val="autoZero"/>
        <c:auto val="1"/>
        <c:lblAlgn val="ctr"/>
        <c:lblOffset val="100"/>
        <c:noMultiLvlLbl val="0"/>
      </c:catAx>
      <c:valAx>
        <c:axId val="1560440576"/>
        <c:scaling>
          <c:orientation val="minMax"/>
          <c:max val="6.0000000000000012E-2"/>
        </c:scaling>
        <c:delete val="0"/>
        <c:axPos val="l"/>
        <c:majorGridlines>
          <c:spPr>
            <a:ln w="3175" cap="flat" cmpd="dbl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55466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62334595718788E-3"/>
          <c:y val="0.90291476164579232"/>
          <c:w val="0.99803376654042808"/>
          <c:h val="9.2260400070325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29839890840365E-2"/>
          <c:y val="5.611216870624982E-2"/>
          <c:w val="0.9203838695420804"/>
          <c:h val="0.74635762644494941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3'!$B$8</c:f>
              <c:strCache>
                <c:ptCount val="1"/>
                <c:pt idx="0">
                  <c:v>Privé Lucratif</c:v>
                </c:pt>
              </c:strCache>
            </c:strRef>
          </c:tx>
          <c:spPr>
            <a:ln w="12700" cap="rnd">
              <a:solidFill>
                <a:schemeClr val="tx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3'!$D$7:$J$7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3'!$D$8:$J$8</c:f>
              <c:numCache>
                <c:formatCode>0.0%</c:formatCode>
                <c:ptCount val="7"/>
                <c:pt idx="0">
                  <c:v>5.1042981971006285E-3</c:v>
                </c:pt>
                <c:pt idx="1">
                  <c:v>1.7137159466675466E-3</c:v>
                </c:pt>
                <c:pt idx="2">
                  <c:v>-2.7739035533079692E-3</c:v>
                </c:pt>
                <c:pt idx="3">
                  <c:v>7.7364781416107862E-3</c:v>
                </c:pt>
                <c:pt idx="4">
                  <c:v>6.0443607616757376E-3</c:v>
                </c:pt>
                <c:pt idx="5">
                  <c:v>4.6635169846796004E-3</c:v>
                </c:pt>
                <c:pt idx="6">
                  <c:v>2.0955836081363872E-2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79-4A72-BD5D-FD4C2DFDA615}"/>
            </c:ext>
          </c:extLst>
        </c:ser>
        <c:ser>
          <c:idx val="2"/>
          <c:order val="1"/>
          <c:tx>
            <c:strRef>
              <c:f>'Figure 3'!$B$9</c:f>
              <c:strCache>
                <c:ptCount val="1"/>
                <c:pt idx="0">
                  <c:v>Privé Non Lucratif</c:v>
                </c:pt>
              </c:strCache>
            </c:strRef>
          </c:tx>
          <c:spPr>
            <a:ln w="15875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3'!$D$7:$J$7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3'!$D$9:$J$9</c:f>
              <c:numCache>
                <c:formatCode>0.0%</c:formatCode>
                <c:ptCount val="7"/>
                <c:pt idx="0">
                  <c:v>9.3544059210193629E-3</c:v>
                </c:pt>
                <c:pt idx="1">
                  <c:v>1.1873572016309796E-2</c:v>
                </c:pt>
                <c:pt idx="2">
                  <c:v>9.3264490484470768E-3</c:v>
                </c:pt>
                <c:pt idx="3">
                  <c:v>1.0777744657686378E-2</c:v>
                </c:pt>
                <c:pt idx="4">
                  <c:v>1.1718409025865644E-2</c:v>
                </c:pt>
                <c:pt idx="5">
                  <c:v>1.432944294863954E-2</c:v>
                </c:pt>
                <c:pt idx="6">
                  <c:v>3.6521484310040091E-2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79-4A72-BD5D-FD4C2DFDA615}"/>
            </c:ext>
          </c:extLst>
        </c:ser>
        <c:ser>
          <c:idx val="3"/>
          <c:order val="2"/>
          <c:tx>
            <c:strRef>
              <c:f>'Figure 3'!$B$10</c:f>
              <c:strCache>
                <c:ptCount val="1"/>
                <c:pt idx="0">
                  <c:v>Public</c:v>
                </c:pt>
              </c:strCache>
            </c:strRef>
          </c:tx>
          <c:spPr>
            <a:ln w="15875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3'!$D$7:$J$7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'Figure 3'!$D$10:$J$10</c:f>
              <c:numCache>
                <c:formatCode>0.0%</c:formatCode>
                <c:ptCount val="7"/>
                <c:pt idx="0">
                  <c:v>1.1039947021307646E-2</c:v>
                </c:pt>
                <c:pt idx="1">
                  <c:v>1.3929597432615978E-2</c:v>
                </c:pt>
                <c:pt idx="2">
                  <c:v>1.3831451029602719E-2</c:v>
                </c:pt>
                <c:pt idx="3">
                  <c:v>1.3634205517553189E-2</c:v>
                </c:pt>
                <c:pt idx="4">
                  <c:v>1.4729352197370512E-2</c:v>
                </c:pt>
                <c:pt idx="5">
                  <c:v>1.6665959866401601E-2</c:v>
                </c:pt>
                <c:pt idx="6">
                  <c:v>4.0594145140230568E-2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79-4A72-BD5D-FD4C2DFD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664416"/>
        <c:axId val="1560440576"/>
      </c:lineChart>
      <c:catAx>
        <c:axId val="155466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560440576"/>
        <c:crosses val="autoZero"/>
        <c:auto val="1"/>
        <c:lblAlgn val="ctr"/>
        <c:lblOffset val="100"/>
        <c:noMultiLvlLbl val="0"/>
      </c:catAx>
      <c:valAx>
        <c:axId val="1560440576"/>
        <c:scaling>
          <c:orientation val="minMax"/>
          <c:min val="-2.0000000000000004E-2"/>
        </c:scaling>
        <c:delete val="0"/>
        <c:axPos val="l"/>
        <c:majorGridlines>
          <c:spPr>
            <a:ln w="3175" cap="flat" cmpd="dbl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55466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369773068842439"/>
          <c:w val="1"/>
          <c:h val="0.1154035482325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15122779850127E-2"/>
          <c:y val="2.3519902504280325E-2"/>
          <c:w val="0.8722317410927678"/>
          <c:h val="0.7378933827133537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4'!$J$1</c:f>
              <c:strCache>
                <c:ptCount val="1"/>
                <c:pt idx="0">
                  <c:v>Chambre seule (tout mode d'habilitation)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0015424207596237E-2"/>
                  <c:y val="-3.2231724071702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38-436F-BDBF-1CC700279F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4'!$A$2:$A$9</c:f>
              <c:numCache>
                <c:formatCode>_-* #\ ##0\ _€_-;\-* #\ ##0\ _€_-;_-* "-"??\ _€_-;_-@_-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xVal>
          <c:yVal>
            <c:numRef>
              <c:f>'Figure 4'!$J$2:$J$9</c:f>
              <c:numCache>
                <c:formatCode>0.0%</c:formatCode>
                <c:ptCount val="8"/>
                <c:pt idx="0">
                  <c:v>0</c:v>
                </c:pt>
                <c:pt idx="1">
                  <c:v>5.8149760303312092E-3</c:v>
                </c:pt>
                <c:pt idx="2">
                  <c:v>-2.2866317698533312E-4</c:v>
                </c:pt>
                <c:pt idx="3">
                  <c:v>1.3871720755251893E-3</c:v>
                </c:pt>
                <c:pt idx="4">
                  <c:v>1.0324251971244092E-2</c:v>
                </c:pt>
                <c:pt idx="5">
                  <c:v>8.5827109063449925E-3</c:v>
                </c:pt>
                <c:pt idx="6">
                  <c:v>-2.3382811888721822E-2</c:v>
                </c:pt>
                <c:pt idx="7">
                  <c:v>-2.8898240900044336E-2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F3-4E01-99E1-88719733B722}"/>
            </c:ext>
          </c:extLst>
        </c:ser>
        <c:ser>
          <c:idx val="1"/>
          <c:order val="1"/>
          <c:tx>
            <c:strRef>
              <c:f>'Figure 4'!$K$1</c:f>
              <c:strCache>
                <c:ptCount val="1"/>
                <c:pt idx="0">
                  <c:v>Chambre seule non habilitée à l'ASH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F3-4E01-99E1-88719733B722}"/>
                </c:ext>
              </c:extLst>
            </c:dLbl>
            <c:dLbl>
              <c:idx val="2"/>
              <c:layout>
                <c:manualLayout>
                  <c:x val="-4.0920709519993631E-2"/>
                  <c:y val="4.5483250584059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F3-4E01-99E1-88719733B722}"/>
                </c:ext>
              </c:extLst>
            </c:dLbl>
            <c:dLbl>
              <c:idx val="6"/>
              <c:layout>
                <c:manualLayout>
                  <c:x val="-2.5285293064777632E-2"/>
                  <c:y val="-5.9093899741382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F3-4E01-99E1-88719733B722}"/>
                </c:ext>
              </c:extLst>
            </c:dLbl>
            <c:dLbl>
              <c:idx val="7"/>
              <c:layout>
                <c:manualLayout>
                  <c:x val="-1.68568901460029E-2"/>
                  <c:y val="-4.727511979310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F3-4E01-99E1-88719733B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4'!$A$2:$A$9</c:f>
              <c:numCache>
                <c:formatCode>_-* #\ ##0\ _€_-;\-* #\ ##0\ _€_-;_-* "-"??\ _€_-;_-@_-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xVal>
          <c:yVal>
            <c:numRef>
              <c:f>'Figure 4'!$K$2:$K$9</c:f>
              <c:numCache>
                <c:formatCode>0.0%</c:formatCode>
                <c:ptCount val="8"/>
                <c:pt idx="0">
                  <c:v>0</c:v>
                </c:pt>
                <c:pt idx="1">
                  <c:v>2.4020776198752092E-3</c:v>
                </c:pt>
                <c:pt idx="2">
                  <c:v>-8.3129563364088277E-3</c:v>
                </c:pt>
                <c:pt idx="3">
                  <c:v>-4.2128882855241301E-3</c:v>
                </c:pt>
                <c:pt idx="4">
                  <c:v>6.8281573204405088E-3</c:v>
                </c:pt>
                <c:pt idx="5">
                  <c:v>9.4631092769701386E-3</c:v>
                </c:pt>
                <c:pt idx="6">
                  <c:v>-1.6397562584347325E-2</c:v>
                </c:pt>
                <c:pt idx="7">
                  <c:v>-1.2409515773219915E-2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F3-4E01-99E1-88719733B722}"/>
            </c:ext>
          </c:extLst>
        </c:ser>
        <c:ser>
          <c:idx val="2"/>
          <c:order val="2"/>
          <c:tx>
            <c:strRef>
              <c:f>'Figure 4'!$L$1</c:f>
              <c:strCache>
                <c:ptCount val="1"/>
                <c:pt idx="0">
                  <c:v>Chambre seule habilitée à l'ASH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0015424207596237E-2"/>
                  <c:y val="5.1776426032431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38-436F-BDBF-1CC700279FB9}"/>
                </c:ext>
              </c:extLst>
            </c:dLbl>
            <c:dLbl>
              <c:idx val="2"/>
              <c:layout>
                <c:manualLayout>
                  <c:x val="-1.3421992722557874E-2"/>
                  <c:y val="-1.6108651248521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F3-4E01-99E1-88719733B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4'!$A$2:$A$9</c:f>
              <c:numCache>
                <c:formatCode>_-* #\ ##0\ _€_-;\-* #\ ##0\ _€_-;_-* "-"??\ _€_-;_-@_-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xVal>
          <c:yVal>
            <c:numRef>
              <c:f>'Figure 4'!$L$2:$L$9</c:f>
              <c:numCache>
                <c:formatCode>0.0%</c:formatCode>
                <c:ptCount val="8"/>
                <c:pt idx="0">
                  <c:v>0</c:v>
                </c:pt>
                <c:pt idx="1">
                  <c:v>2.0155634433538516E-4</c:v>
                </c:pt>
                <c:pt idx="2">
                  <c:v>-5.0678477805585764E-3</c:v>
                </c:pt>
                <c:pt idx="3">
                  <c:v>-4.3467665716815374E-3</c:v>
                </c:pt>
                <c:pt idx="4">
                  <c:v>3.3421487550848727E-3</c:v>
                </c:pt>
                <c:pt idx="5">
                  <c:v>5.2520999726635154E-4</c:v>
                </c:pt>
                <c:pt idx="6">
                  <c:v>-3.4304667648274223E-2</c:v>
                </c:pt>
                <c:pt idx="7">
                  <c:v>-4.4769586891504898E-2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F3-4E01-99E1-88719733B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40911"/>
        <c:axId val="108471119"/>
      </c:scatterChart>
      <c:valAx>
        <c:axId val="112140911"/>
        <c:scaling>
          <c:orientation val="minMax"/>
          <c:max val="2023"/>
          <c:min val="2017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08471119"/>
        <c:crosses val="autoZero"/>
        <c:crossBetween val="midCat"/>
      </c:valAx>
      <c:valAx>
        <c:axId val="10847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2140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40792179826863"/>
          <c:y val="0.82477212098617292"/>
          <c:w val="0.71705310960338164"/>
          <c:h val="0.17522787901382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76199</xdr:rowOff>
    </xdr:from>
    <xdr:to>
      <xdr:col>6</xdr:col>
      <xdr:colOff>542925</xdr:colOff>
      <xdr:row>31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2C59464-4146-4D15-A5E2-49825A765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9526</xdr:colOff>
      <xdr:row>1</xdr:row>
      <xdr:rowOff>4761</xdr:rowOff>
    </xdr:from>
    <xdr:to>
      <xdr:col>19</xdr:col>
      <xdr:colOff>9526</xdr:colOff>
      <xdr:row>12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A078322-2B0D-4331-A73A-ED8C813FF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57151</xdr:colOff>
      <xdr:row>0</xdr:row>
      <xdr:rowOff>323851</xdr:rowOff>
    </xdr:from>
    <xdr:to>
      <xdr:col>19</xdr:col>
      <xdr:colOff>38100</xdr:colOff>
      <xdr:row>11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393C709-520F-4F17-B034-205F96C32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26457</xdr:colOff>
      <xdr:row>12</xdr:row>
      <xdr:rowOff>25399</xdr:rowOff>
    </xdr:from>
    <xdr:to>
      <xdr:col>9</xdr:col>
      <xdr:colOff>190500</xdr:colOff>
      <xdr:row>30</xdr:row>
      <xdr:rowOff>95250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445D99A-9227-4ACF-A0D5-ABC598C83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433916</xdr:colOff>
      <xdr:row>0</xdr:row>
      <xdr:rowOff>423332</xdr:rowOff>
    </xdr:from>
    <xdr:to>
      <xdr:col>9</xdr:col>
      <xdr:colOff>740833</xdr:colOff>
      <xdr:row>16</xdr:row>
      <xdr:rowOff>66063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B45C1DB-C77F-44F9-98EE-F6257D076C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50" r="26383" b="14737"/>
        <a:stretch/>
      </xdr:blipFill>
      <xdr:spPr>
        <a:xfrm>
          <a:off x="6318249" y="423332"/>
          <a:ext cx="3354917" cy="3865481"/>
        </a:xfrm>
        <a:prstGeom prst="rect">
          <a:avLst/>
        </a:prstGeom>
      </xdr:spPr>
    </xdr:pic>
    <xdr:clientData/>
  </xdr:twoCellAnchor>
  <xdr:twoCellAnchor editAs="oneCell">
    <xdr:from>
      <xdr:col>5</xdr:col>
      <xdr:colOff>486833</xdr:colOff>
      <xdr:row>18</xdr:row>
      <xdr:rowOff>211665</xdr:rowOff>
    </xdr:from>
    <xdr:to>
      <xdr:col>10</xdr:col>
      <xdr:colOff>222251</xdr:colOff>
      <xdr:row>35</xdr:row>
      <xdr:rowOff>68832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9AB21A1-DFB9-42E1-A761-CB6C00E34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30" r="27521" b="19027"/>
        <a:stretch/>
      </xdr:blipFill>
      <xdr:spPr>
        <a:xfrm>
          <a:off x="6371166" y="4984748"/>
          <a:ext cx="3545418" cy="3995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656165</xdr:colOff>
      <xdr:row>0</xdr:row>
      <xdr:rowOff>459802</xdr:rowOff>
    </xdr:from>
    <xdr:to>
      <xdr:col>10</xdr:col>
      <xdr:colOff>243416</xdr:colOff>
      <xdr:row>19</xdr:row>
      <xdr:rowOff>105835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DB65956-68FD-4DE9-A388-2DAAE12E6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3" r="26383" b="21593"/>
        <a:stretch/>
      </xdr:blipFill>
      <xdr:spPr>
        <a:xfrm>
          <a:off x="6635748" y="459802"/>
          <a:ext cx="3820585" cy="3879366"/>
        </a:xfrm>
        <a:prstGeom prst="rect">
          <a:avLst/>
        </a:prstGeom>
      </xdr:spPr>
    </xdr:pic>
    <xdr:clientData/>
  </xdr:twoCellAnchor>
  <xdr:twoCellAnchor editAs="oneCell">
    <xdr:from>
      <xdr:col>5</xdr:col>
      <xdr:colOff>530819</xdr:colOff>
      <xdr:row>22</xdr:row>
      <xdr:rowOff>127000</xdr:rowOff>
    </xdr:from>
    <xdr:to>
      <xdr:col>10</xdr:col>
      <xdr:colOff>354496</xdr:colOff>
      <xdr:row>44</xdr:row>
      <xdr:rowOff>179916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72A8D75-1154-4AD5-AD64-D5C4B659F9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76" t="-4290" r="27901" b="18491"/>
        <a:stretch/>
      </xdr:blipFill>
      <xdr:spPr>
        <a:xfrm>
          <a:off x="6510402" y="5143500"/>
          <a:ext cx="4057011" cy="447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showGridLines="0" zoomScale="90" zoomScaleNormal="90" workbookViewId="0">
      <selection activeCell="A24" sqref="A24"/>
    </sheetView>
  </sheetViews>
  <sheetFormatPr baseColWidth="10" defaultRowHeight="14.75" x14ac:dyDescent="0.75"/>
  <cols>
    <col min="1" max="1" width="171.26953125" bestFit="1" customWidth="1"/>
  </cols>
  <sheetData>
    <row r="1" spans="1:9" x14ac:dyDescent="0.75">
      <c r="A1" s="2" t="s">
        <v>4</v>
      </c>
    </row>
    <row r="2" spans="1:9" x14ac:dyDescent="0.75">
      <c r="A2" s="59" t="s">
        <v>244</v>
      </c>
    </row>
    <row r="3" spans="1:9" ht="15" customHeight="1" x14ac:dyDescent="0.75">
      <c r="A3" s="59" t="s">
        <v>242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75">
      <c r="A4" s="59" t="s">
        <v>243</v>
      </c>
      <c r="B4" s="3"/>
      <c r="C4" s="3"/>
      <c r="D4" s="3"/>
      <c r="E4" s="3"/>
      <c r="F4" s="3"/>
      <c r="G4" s="3"/>
      <c r="H4" s="3"/>
      <c r="I4" s="3"/>
    </row>
    <row r="5" spans="1:9" ht="15" customHeight="1" x14ac:dyDescent="0.75">
      <c r="A5" s="59" t="s">
        <v>246</v>
      </c>
      <c r="B5" s="3"/>
      <c r="C5" s="3"/>
      <c r="D5" s="3"/>
      <c r="E5" s="3"/>
      <c r="F5" s="3"/>
      <c r="G5" s="3"/>
    </row>
    <row r="6" spans="1:9" x14ac:dyDescent="0.75">
      <c r="A6" s="59" t="s">
        <v>247</v>
      </c>
      <c r="B6" s="3"/>
      <c r="C6" s="3"/>
      <c r="D6" s="3"/>
      <c r="E6" s="3"/>
      <c r="F6" s="3"/>
    </row>
    <row r="7" spans="1:9" x14ac:dyDescent="0.75">
      <c r="A7" s="59" t="s">
        <v>282</v>
      </c>
      <c r="B7" s="3"/>
      <c r="C7" s="3"/>
      <c r="D7" s="3"/>
      <c r="E7" s="3"/>
      <c r="F7" s="3"/>
    </row>
    <row r="8" spans="1:9" x14ac:dyDescent="0.75">
      <c r="A8" s="59" t="s">
        <v>265</v>
      </c>
      <c r="B8" s="3"/>
      <c r="C8" s="3"/>
      <c r="D8" s="3"/>
      <c r="E8" s="3"/>
    </row>
    <row r="9" spans="1:9" x14ac:dyDescent="0.75">
      <c r="A9" s="59" t="s">
        <v>266</v>
      </c>
      <c r="B9" s="3"/>
      <c r="C9" s="3"/>
      <c r="D9" s="3"/>
      <c r="E9" s="3"/>
    </row>
  </sheetData>
  <hyperlinks>
    <hyperlink ref="A2" location="'Figure 1'!A1" display="Figure 1 : Evolution du prix moyen national par jour (en €) en hébergement permanent d'une chambre seule habilitée à ASH ou non habilitée à l’ASH de 2016 à 2023"/>
    <hyperlink ref="A3" location="'Figure 2'!A1" display="Figure 2 : Evolution du prix moyen national par jour (en €) en hébergement permanent d'une chambre seule non habilitée à l’ASH selon le statut juridique de 2016 à 2023 "/>
    <hyperlink ref="A4" location="'Figure 3'!A1" display="Figure 3 : Evolution du prix moyen national par jour (en €) en hébergement permanent d'une chambre seule habilitée à l’ASH selon le staut juridique de 2016 à 2023"/>
    <hyperlink ref="A5" location="'Tableau 1'!A1" display="Tableau 1 : Prix moyen pondéré par jour (en €) en hébergement permanent d'une chambre seule (CS) ASH (*) ou non  national et selon le statut juridique entre 2022 et 2023 et évolution"/>
    <hyperlink ref="A6" location="'Tableau 2'!A1" display="Tableau 2 : Dispersion du prix par jour (en €) en hébergement permanent d'une chambre seule ASH ou non ASH(*) nationale et selon le statut juridique en 2023"/>
    <hyperlink ref="A8" location="'Carte1&amp;3'!A1" display="Carte 1 &amp; 3: Prix moyen pondéré départemental par jour (en €) en hébergement permanent d'une chambre seule ASH en 2023"/>
    <hyperlink ref="A9" location="'Carte2&amp;4'!A1" display="Carte 2 &amp; 4 : Prix moyen pondéré départemental par jour (en €) en hébergement permanent d'une chambre seule non ASH en 2023"/>
    <hyperlink ref="A7" location="'Figure 4'!A1" display="Figure 4 (Encadré 1): Ecart en niveau entre les prix des EHPAD et les prix à la consommation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90" zoomScaleNormal="90" workbookViewId="0">
      <selection activeCell="A11" sqref="A11:G11"/>
    </sheetView>
  </sheetViews>
  <sheetFormatPr baseColWidth="10" defaultColWidth="9.1328125" defaultRowHeight="13" x14ac:dyDescent="0.75"/>
  <cols>
    <col min="1" max="1" width="37.26953125" style="28" bestFit="1" customWidth="1"/>
    <col min="2" max="9" width="8.26953125" style="29" customWidth="1"/>
    <col min="10" max="16384" width="9.1328125" style="28"/>
  </cols>
  <sheetData>
    <row r="1" spans="1:9" s="27" customFormat="1" ht="26" x14ac:dyDescent="0.75">
      <c r="A1" s="30" t="s">
        <v>255</v>
      </c>
      <c r="B1" s="31" t="s">
        <v>223</v>
      </c>
      <c r="C1" s="31" t="s">
        <v>224</v>
      </c>
      <c r="D1" s="31" t="s">
        <v>225</v>
      </c>
      <c r="E1" s="31" t="s">
        <v>226</v>
      </c>
      <c r="F1" s="31" t="s">
        <v>227</v>
      </c>
      <c r="G1" s="31" t="s">
        <v>228</v>
      </c>
      <c r="H1" s="31" t="s">
        <v>229</v>
      </c>
      <c r="I1" s="31" t="s">
        <v>230</v>
      </c>
    </row>
    <row r="2" spans="1:9" s="27" customFormat="1" ht="17.25" customHeight="1" x14ac:dyDescent="0.75">
      <c r="A2" s="32" t="s">
        <v>280</v>
      </c>
      <c r="B2" s="113">
        <v>63.152060452218848</v>
      </c>
      <c r="C2" s="113">
        <v>64.174986825127164</v>
      </c>
      <c r="D2" s="113">
        <v>64.970002102560088</v>
      </c>
      <c r="E2" s="113">
        <v>65.796203900953159</v>
      </c>
      <c r="F2" s="113">
        <v>66.699731480994785</v>
      </c>
      <c r="G2" s="113">
        <v>67.678300571007966</v>
      </c>
      <c r="H2" s="113">
        <v>68.955729635609828</v>
      </c>
      <c r="I2" s="113">
        <v>71.994618487718355</v>
      </c>
    </row>
    <row r="3" spans="1:9" ht="17.25" customHeight="1" x14ac:dyDescent="0.75">
      <c r="A3" s="32" t="s">
        <v>279</v>
      </c>
      <c r="B3" s="114">
        <v>82.450789230190907</v>
      </c>
      <c r="C3" s="114">
        <v>83.502012169711904</v>
      </c>
      <c r="D3" s="114">
        <v>84.138377105260801</v>
      </c>
      <c r="E3" s="114">
        <v>85.422564898159806</v>
      </c>
      <c r="F3" s="114">
        <v>86.781260222673296</v>
      </c>
      <c r="G3" s="114">
        <v>88.437339760451493</v>
      </c>
      <c r="H3" s="114">
        <v>90.671934876054905</v>
      </c>
      <c r="I3" s="114">
        <v>95.591545422116894</v>
      </c>
    </row>
    <row r="4" spans="1:9" ht="17.25" customHeight="1" x14ac:dyDescent="0.75">
      <c r="A4" s="32" t="s">
        <v>278</v>
      </c>
      <c r="B4" s="114">
        <v>56.614054169591697</v>
      </c>
      <c r="C4" s="114">
        <v>57.21</v>
      </c>
      <c r="D4" s="114">
        <v>57.9618710574494</v>
      </c>
      <c r="E4" s="114">
        <v>58.646710010490999</v>
      </c>
      <c r="F4" s="114">
        <v>59.381217196075802</v>
      </c>
      <c r="G4" s="114">
        <v>60.186999485371601</v>
      </c>
      <c r="H4" s="114">
        <v>61.125561045013299</v>
      </c>
      <c r="I4" s="114">
        <v>63.486321846083698</v>
      </c>
    </row>
    <row r="5" spans="1:9" ht="10.5" customHeight="1" x14ac:dyDescent="0.75"/>
    <row r="6" spans="1:9" ht="26.25" customHeight="1" x14ac:dyDescent="0.75">
      <c r="A6" s="30" t="s">
        <v>256</v>
      </c>
      <c r="B6" s="31" t="s">
        <v>224</v>
      </c>
      <c r="C6" s="31" t="s">
        <v>225</v>
      </c>
      <c r="D6" s="31" t="s">
        <v>226</v>
      </c>
      <c r="E6" s="31" t="s">
        <v>227</v>
      </c>
      <c r="F6" s="31" t="s">
        <v>228</v>
      </c>
      <c r="G6" s="31" t="s">
        <v>229</v>
      </c>
      <c r="H6" s="31" t="s">
        <v>230</v>
      </c>
    </row>
    <row r="7" spans="1:9" ht="15" customHeight="1" x14ac:dyDescent="0.75">
      <c r="A7" s="32" t="s">
        <v>280</v>
      </c>
      <c r="B7" s="67">
        <v>1.6197830531313649E-2</v>
      </c>
      <c r="C7" s="67">
        <v>1.2388242160443149E-2</v>
      </c>
      <c r="D7" s="67">
        <v>1.271666571733905E-2</v>
      </c>
      <c r="E7" s="67">
        <v>1.3732214420785708E-2</v>
      </c>
      <c r="F7" s="67">
        <v>1.4671259812972584E-2</v>
      </c>
      <c r="G7" s="67">
        <v>1.8875016863958999E-2</v>
      </c>
      <c r="H7" s="68">
        <v>4.4070142802741047E-2</v>
      </c>
    </row>
    <row r="8" spans="1:9" ht="15" customHeight="1" x14ac:dyDescent="0.75">
      <c r="A8" s="32" t="s">
        <v>279</v>
      </c>
      <c r="B8" s="18">
        <v>1.2749701359269366E-2</v>
      </c>
      <c r="C8" s="18">
        <v>7.6209533041614718E-3</v>
      </c>
      <c r="D8" s="18">
        <v>1.5262806784262419E-2</v>
      </c>
      <c r="E8" s="18">
        <v>1.5905578650480912E-2</v>
      </c>
      <c r="F8" s="18">
        <v>1.9083377373511731E-2</v>
      </c>
      <c r="G8" s="18">
        <v>2.5267552389705707E-2</v>
      </c>
      <c r="H8" s="18">
        <v>5.4257257802945422E-2</v>
      </c>
    </row>
    <row r="9" spans="1:9" ht="15" customHeight="1" x14ac:dyDescent="0.75">
      <c r="A9" s="32" t="s">
        <v>278</v>
      </c>
      <c r="B9" s="18">
        <v>1.0526464482177929E-2</v>
      </c>
      <c r="C9" s="18">
        <v>1.314230130133542E-2</v>
      </c>
      <c r="D9" s="18">
        <v>1.1815335505004913E-2</v>
      </c>
      <c r="E9" s="18">
        <v>1.2524269229312457E-2</v>
      </c>
      <c r="F9" s="18">
        <v>1.3569649248433537E-2</v>
      </c>
      <c r="G9" s="18">
        <v>1.5594091210175959E-2</v>
      </c>
      <c r="H9" s="18">
        <v>3.8621499103000743E-2</v>
      </c>
      <c r="I9" s="12" t="s">
        <v>0</v>
      </c>
    </row>
    <row r="10" spans="1:9" ht="9.75" customHeight="1" x14ac:dyDescent="0.75"/>
    <row r="11" spans="1:9" ht="30.75" customHeight="1" x14ac:dyDescent="0.75">
      <c r="A11" s="142" t="s">
        <v>283</v>
      </c>
      <c r="B11" s="142"/>
      <c r="C11" s="142"/>
      <c r="D11" s="142"/>
      <c r="E11" s="142"/>
      <c r="F11" s="142"/>
      <c r="G11" s="142"/>
    </row>
    <row r="12" spans="1:9" x14ac:dyDescent="0.6">
      <c r="G12" s="33" t="s">
        <v>0</v>
      </c>
    </row>
    <row r="26" spans="1:9" ht="15" customHeight="1" x14ac:dyDescent="0.75">
      <c r="A26" s="143" t="s">
        <v>259</v>
      </c>
      <c r="B26" s="143"/>
      <c r="C26" s="143"/>
      <c r="D26" s="143"/>
      <c r="E26" s="143"/>
      <c r="F26" s="143"/>
      <c r="G26" s="143"/>
    </row>
    <row r="27" spans="1:9" x14ac:dyDescent="0.75">
      <c r="A27" s="143"/>
      <c r="B27" s="143"/>
      <c r="C27" s="143"/>
      <c r="D27" s="143"/>
      <c r="E27" s="143"/>
      <c r="F27" s="143"/>
      <c r="G27" s="143"/>
      <c r="H27" s="28"/>
      <c r="I27" s="28"/>
    </row>
    <row r="28" spans="1:9" x14ac:dyDescent="0.75">
      <c r="B28" s="28"/>
      <c r="C28" s="28"/>
      <c r="D28" s="28"/>
      <c r="E28" s="28"/>
      <c r="F28" s="28"/>
      <c r="G28" s="28"/>
      <c r="H28" s="28"/>
      <c r="I28" s="28"/>
    </row>
    <row r="29" spans="1:9" x14ac:dyDescent="0.75">
      <c r="B29" s="28"/>
      <c r="C29" s="28"/>
      <c r="D29" s="28"/>
      <c r="E29" s="28"/>
      <c r="F29" s="28"/>
      <c r="G29" s="28"/>
      <c r="H29" s="28"/>
      <c r="I29" s="28"/>
    </row>
    <row r="32" spans="1:9" x14ac:dyDescent="0.75">
      <c r="H32" s="12" t="s">
        <v>0</v>
      </c>
    </row>
  </sheetData>
  <mergeCells count="2">
    <mergeCell ref="A11:G11"/>
    <mergeCell ref="A26:G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showGridLines="0" zoomScale="90" zoomScaleNormal="90" workbookViewId="0">
      <selection activeCell="A8" sqref="A8"/>
    </sheetView>
  </sheetViews>
  <sheetFormatPr baseColWidth="10" defaultColWidth="9.1328125" defaultRowHeight="13" x14ac:dyDescent="0.75"/>
  <cols>
    <col min="1" max="1" width="26.1328125" style="112" customWidth="1"/>
    <col min="2" max="2" width="23.1328125" style="28" bestFit="1" customWidth="1"/>
    <col min="3" max="9" width="7.86328125" style="29" customWidth="1"/>
    <col min="10" max="10" width="8.86328125" style="29" customWidth="1"/>
    <col min="11" max="18" width="9.1328125" style="28"/>
    <col min="19" max="19" width="9.40625" style="28" customWidth="1"/>
    <col min="20" max="20" width="10.1328125" style="28" customWidth="1"/>
    <col min="21" max="16384" width="9.1328125" style="28"/>
  </cols>
  <sheetData>
    <row r="1" spans="1:20" s="27" customFormat="1" ht="26.25" customHeight="1" x14ac:dyDescent="0.75">
      <c r="A1" s="30" t="s">
        <v>231</v>
      </c>
      <c r="B1" s="30" t="s">
        <v>234</v>
      </c>
      <c r="C1" s="31" t="s">
        <v>223</v>
      </c>
      <c r="D1" s="31" t="s">
        <v>224</v>
      </c>
      <c r="E1" s="31" t="s">
        <v>225</v>
      </c>
      <c r="F1" s="31" t="s">
        <v>226</v>
      </c>
      <c r="G1" s="31" t="s">
        <v>227</v>
      </c>
      <c r="H1" s="31" t="s">
        <v>228</v>
      </c>
      <c r="I1" s="31" t="s">
        <v>229</v>
      </c>
      <c r="J1" s="31" t="s">
        <v>230</v>
      </c>
      <c r="K1" s="142" t="s">
        <v>242</v>
      </c>
      <c r="L1" s="142"/>
      <c r="M1" s="142"/>
      <c r="N1" s="142"/>
      <c r="O1" s="142"/>
      <c r="P1" s="142"/>
      <c r="Q1" s="142"/>
      <c r="R1" s="142"/>
      <c r="S1" s="142"/>
      <c r="T1" s="35"/>
    </row>
    <row r="2" spans="1:20" ht="19.5" customHeight="1" x14ac:dyDescent="0.75">
      <c r="A2" s="110" t="s">
        <v>235</v>
      </c>
      <c r="B2" s="55" t="s">
        <v>232</v>
      </c>
      <c r="C2" s="114">
        <v>87.725168823761294</v>
      </c>
      <c r="D2" s="114">
        <v>88.597624289572707</v>
      </c>
      <c r="E2" s="114">
        <v>89.246445886439702</v>
      </c>
      <c r="F2" s="114">
        <v>90.662319802279796</v>
      </c>
      <c r="G2" s="114">
        <v>92.090012177016206</v>
      </c>
      <c r="H2" s="114">
        <v>93.741605804403505</v>
      </c>
      <c r="I2" s="114">
        <v>96.280557137745106</v>
      </c>
      <c r="J2" s="114">
        <v>101.54605214625001</v>
      </c>
      <c r="K2" s="35"/>
      <c r="L2" s="35"/>
      <c r="M2" s="35"/>
      <c r="N2" s="35"/>
      <c r="O2" s="35"/>
      <c r="P2" s="35"/>
    </row>
    <row r="3" spans="1:20" ht="19.5" customHeight="1" x14ac:dyDescent="0.75">
      <c r="A3" s="110" t="s">
        <v>235</v>
      </c>
      <c r="B3" s="55" t="s">
        <v>233</v>
      </c>
      <c r="C3" s="114">
        <v>68.793728480077505</v>
      </c>
      <c r="D3" s="114">
        <v>69.603099367515</v>
      </c>
      <c r="E3" s="114">
        <v>70.293106650439299</v>
      </c>
      <c r="F3" s="114">
        <v>71.080035254947305</v>
      </c>
      <c r="G3" s="114">
        <v>72.155300568443295</v>
      </c>
      <c r="H3" s="114">
        <v>72.6814499398198</v>
      </c>
      <c r="I3" s="114">
        <v>74.217407137844702</v>
      </c>
      <c r="J3" s="114">
        <v>78.311813541873093</v>
      </c>
    </row>
    <row r="4" spans="1:20" ht="19.5" customHeight="1" x14ac:dyDescent="0.75">
      <c r="A4" s="110" t="s">
        <v>235</v>
      </c>
      <c r="B4" s="55" t="s">
        <v>3</v>
      </c>
      <c r="C4" s="114">
        <v>57.938953366124998</v>
      </c>
      <c r="D4" s="114">
        <v>60.311726658559898</v>
      </c>
      <c r="E4" s="114">
        <v>59.679886145526801</v>
      </c>
      <c r="F4" s="114">
        <v>59.286551346301003</v>
      </c>
      <c r="G4" s="114">
        <v>60.572625379266498</v>
      </c>
      <c r="H4" s="114">
        <v>61.981950282079602</v>
      </c>
      <c r="I4" s="114">
        <v>62.795310567747798</v>
      </c>
      <c r="J4" s="114">
        <v>65.062153605738203</v>
      </c>
    </row>
    <row r="5" spans="1:20" s="36" customFormat="1" ht="19.5" customHeight="1" x14ac:dyDescent="0.75">
      <c r="A5" s="111" t="s">
        <v>235</v>
      </c>
      <c r="B5" s="38" t="s">
        <v>236</v>
      </c>
      <c r="C5" s="115">
        <v>82.450789230190907</v>
      </c>
      <c r="D5" s="115">
        <v>83.502012169711904</v>
      </c>
      <c r="E5" s="115">
        <v>84.138377105260801</v>
      </c>
      <c r="F5" s="115">
        <v>85.422564898159806</v>
      </c>
      <c r="G5" s="115">
        <v>86.781260222673296</v>
      </c>
      <c r="H5" s="115">
        <v>88.437339760451493</v>
      </c>
      <c r="I5" s="115">
        <v>90.671934876054905</v>
      </c>
      <c r="J5" s="115">
        <v>95.591545422116894</v>
      </c>
    </row>
    <row r="6" spans="1:20" ht="19.5" customHeight="1" x14ac:dyDescent="0.75">
      <c r="J6" s="28"/>
    </row>
    <row r="7" spans="1:20" ht="25.5" customHeight="1" x14ac:dyDescent="0.75">
      <c r="A7" s="30" t="s">
        <v>245</v>
      </c>
      <c r="B7" s="54" t="s">
        <v>234</v>
      </c>
      <c r="C7" s="56" t="s">
        <v>224</v>
      </c>
      <c r="D7" s="40" t="s">
        <v>225</v>
      </c>
      <c r="E7" s="40" t="s">
        <v>226</v>
      </c>
      <c r="F7" s="40" t="s">
        <v>227</v>
      </c>
      <c r="G7" s="40" t="s">
        <v>228</v>
      </c>
      <c r="H7" s="40" t="s">
        <v>229</v>
      </c>
      <c r="I7" s="40" t="s">
        <v>230</v>
      </c>
      <c r="J7" s="28"/>
      <c r="K7" s="142"/>
      <c r="L7" s="142"/>
      <c r="M7" s="142"/>
      <c r="N7" s="142"/>
      <c r="O7" s="142"/>
      <c r="P7" s="142"/>
      <c r="Q7" s="142"/>
      <c r="R7" s="142"/>
      <c r="S7" s="142"/>
    </row>
    <row r="8" spans="1:20" ht="19.5" customHeight="1" x14ac:dyDescent="0.75">
      <c r="A8" s="110" t="s">
        <v>235</v>
      </c>
      <c r="B8" s="55" t="s">
        <v>232</v>
      </c>
      <c r="C8" s="18">
        <f>(D2-C2)/C2</f>
        <v>9.9453267233279938E-3</v>
      </c>
      <c r="D8" s="18">
        <f t="shared" ref="D8:I8" si="0">(E2-D2)/D2</f>
        <v>7.3232392185413981E-3</v>
      </c>
      <c r="E8" s="18">
        <f t="shared" si="0"/>
        <v>1.5864765277506986E-2</v>
      </c>
      <c r="F8" s="18">
        <f t="shared" si="0"/>
        <v>1.5747362055702756E-2</v>
      </c>
      <c r="G8" s="18">
        <f t="shared" si="0"/>
        <v>1.7934557595807372E-2</v>
      </c>
      <c r="H8" s="18">
        <f t="shared" si="0"/>
        <v>2.7084572656449347E-2</v>
      </c>
      <c r="I8" s="18">
        <f t="shared" si="0"/>
        <v>5.4689079135382929E-2</v>
      </c>
      <c r="J8" s="28"/>
    </row>
    <row r="9" spans="1:20" ht="19.5" customHeight="1" x14ac:dyDescent="0.75">
      <c r="A9" s="110" t="s">
        <v>235</v>
      </c>
      <c r="B9" s="55" t="s">
        <v>233</v>
      </c>
      <c r="C9" s="18">
        <f t="shared" ref="C9:I11" si="1">(D3-C3)/C3</f>
        <v>1.1765184200939003E-2</v>
      </c>
      <c r="D9" s="18">
        <f t="shared" si="1"/>
        <v>9.9134562856311153E-3</v>
      </c>
      <c r="E9" s="18">
        <f t="shared" si="1"/>
        <v>1.1194961241666619E-2</v>
      </c>
      <c r="F9" s="18">
        <f t="shared" si="1"/>
        <v>1.5127529265274942E-2</v>
      </c>
      <c r="G9" s="18">
        <f t="shared" si="1"/>
        <v>7.2919018732022752E-3</v>
      </c>
      <c r="H9" s="18">
        <f t="shared" si="1"/>
        <v>2.1132726428774805E-2</v>
      </c>
      <c r="I9" s="18">
        <f t="shared" si="1"/>
        <v>5.516773708388667E-2</v>
      </c>
      <c r="J9" s="28"/>
      <c r="T9" s="36"/>
    </row>
    <row r="10" spans="1:20" s="36" customFormat="1" ht="19.5" customHeight="1" x14ac:dyDescent="0.75">
      <c r="A10" s="110" t="s">
        <v>235</v>
      </c>
      <c r="B10" s="55" t="s">
        <v>3</v>
      </c>
      <c r="C10" s="18">
        <f t="shared" si="1"/>
        <v>4.0952988526406178E-2</v>
      </c>
      <c r="D10" s="18">
        <f t="shared" si="1"/>
        <v>-1.0476246462153338E-2</v>
      </c>
      <c r="E10" s="18">
        <f t="shared" si="1"/>
        <v>-6.59074312351515E-3</v>
      </c>
      <c r="F10" s="18">
        <f t="shared" si="1"/>
        <v>2.1692508735300809E-2</v>
      </c>
      <c r="G10" s="18">
        <f t="shared" si="1"/>
        <v>2.3266696696549398E-2</v>
      </c>
      <c r="H10" s="18">
        <f t="shared" si="1"/>
        <v>1.3122534576059591E-2</v>
      </c>
      <c r="I10" s="18">
        <f t="shared" si="1"/>
        <v>3.6098922315939225E-2</v>
      </c>
      <c r="J10" s="39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ht="24.75" customHeight="1" x14ac:dyDescent="0.75">
      <c r="A11" s="111" t="s">
        <v>257</v>
      </c>
      <c r="B11" s="38" t="s">
        <v>236</v>
      </c>
      <c r="C11" s="66">
        <f t="shared" si="1"/>
        <v>1.2749701359269366E-2</v>
      </c>
      <c r="D11" s="66">
        <f t="shared" si="1"/>
        <v>7.6209533041614718E-3</v>
      </c>
      <c r="E11" s="66">
        <f t="shared" si="1"/>
        <v>1.5262806784262419E-2</v>
      </c>
      <c r="F11" s="66">
        <f t="shared" si="1"/>
        <v>1.5905578650480912E-2</v>
      </c>
      <c r="G11" s="66">
        <f t="shared" si="1"/>
        <v>1.9083377373511731E-2</v>
      </c>
      <c r="H11" s="66">
        <f t="shared" si="1"/>
        <v>2.5267552389705707E-2</v>
      </c>
      <c r="I11" s="66">
        <f t="shared" si="1"/>
        <v>5.4257257802945422E-2</v>
      </c>
      <c r="J11" s="28"/>
    </row>
    <row r="12" spans="1:20" ht="16.5" customHeight="1" x14ac:dyDescent="0.75">
      <c r="A12" s="111" t="s">
        <v>254</v>
      </c>
      <c r="B12" s="38" t="s">
        <v>236</v>
      </c>
      <c r="C12" s="66">
        <v>4.5999999999999999E-3</v>
      </c>
      <c r="D12" s="66">
        <v>1.21E-2</v>
      </c>
      <c r="E12" s="66">
        <v>1.2500000000000001E-2</v>
      </c>
      <c r="F12" s="66">
        <v>1.0800000000000001E-2</v>
      </c>
      <c r="G12" s="66">
        <v>4.5999999999999999E-3</v>
      </c>
      <c r="H12" s="66">
        <v>1.9699999999999999E-2</v>
      </c>
      <c r="I12" s="66">
        <v>5.1400000000000001E-2</v>
      </c>
      <c r="J12" s="28"/>
    </row>
    <row r="13" spans="1:20" ht="25.5" customHeight="1" x14ac:dyDescent="0.75">
      <c r="D13" s="28" t="s">
        <v>0</v>
      </c>
      <c r="K13" s="144" t="s">
        <v>260</v>
      </c>
      <c r="L13" s="144"/>
      <c r="M13" s="144"/>
      <c r="N13" s="144"/>
      <c r="O13" s="144"/>
      <c r="P13" s="144"/>
      <c r="Q13" s="144"/>
      <c r="R13" s="144"/>
      <c r="S13" s="144"/>
    </row>
    <row r="14" spans="1:20" x14ac:dyDescent="0.75">
      <c r="D14" s="12"/>
      <c r="E14" s="12"/>
      <c r="F14" s="12"/>
      <c r="G14" s="12"/>
      <c r="H14" s="12"/>
      <c r="I14" s="12"/>
      <c r="J14" s="12"/>
    </row>
    <row r="15" spans="1:20" x14ac:dyDescent="0.75">
      <c r="C15" s="29" t="s">
        <v>0</v>
      </c>
      <c r="D15" s="12"/>
      <c r="E15" s="12"/>
      <c r="F15" s="12"/>
      <c r="G15" s="12"/>
      <c r="H15" s="12"/>
      <c r="I15" s="12"/>
      <c r="J15" s="12"/>
    </row>
    <row r="16" spans="1:20" x14ac:dyDescent="0.75">
      <c r="C16" s="29" t="s">
        <v>0</v>
      </c>
      <c r="D16" s="12"/>
      <c r="E16" s="12"/>
      <c r="F16" s="12"/>
      <c r="G16" s="12"/>
      <c r="H16" s="12"/>
      <c r="I16" s="12"/>
      <c r="J16" s="12"/>
    </row>
    <row r="17" spans="4:10" x14ac:dyDescent="0.75">
      <c r="D17" s="12"/>
      <c r="E17" s="12"/>
      <c r="F17" s="12"/>
      <c r="G17" s="12"/>
      <c r="H17" s="12"/>
      <c r="I17" s="12"/>
      <c r="J17" s="12"/>
    </row>
  </sheetData>
  <mergeCells count="3">
    <mergeCell ref="K1:S1"/>
    <mergeCell ref="K7:S7"/>
    <mergeCell ref="K13:S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showGridLines="0" zoomScale="90" zoomScaleNormal="90" workbookViewId="0">
      <selection activeCell="B16" sqref="B16"/>
    </sheetView>
  </sheetViews>
  <sheetFormatPr baseColWidth="10" defaultColWidth="9.1328125" defaultRowHeight="13" x14ac:dyDescent="0.75"/>
  <cols>
    <col min="1" max="1" width="26.26953125" style="28" customWidth="1"/>
    <col min="2" max="2" width="22.26953125" style="28" bestFit="1" customWidth="1"/>
    <col min="3" max="10" width="7.40625" style="29" customWidth="1"/>
    <col min="11" max="18" width="9.1328125" style="28"/>
    <col min="19" max="19" width="9.40625" style="28" customWidth="1"/>
    <col min="20" max="20" width="10.1328125" style="28" customWidth="1"/>
    <col min="21" max="16384" width="9.1328125" style="28"/>
  </cols>
  <sheetData>
    <row r="1" spans="1:20" s="27" customFormat="1" ht="30.75" customHeight="1" x14ac:dyDescent="0.75">
      <c r="A1" s="30" t="s">
        <v>231</v>
      </c>
      <c r="B1" s="30" t="s">
        <v>234</v>
      </c>
      <c r="C1" s="31" t="s">
        <v>223</v>
      </c>
      <c r="D1" s="31" t="s">
        <v>224</v>
      </c>
      <c r="E1" s="31" t="s">
        <v>225</v>
      </c>
      <c r="F1" s="31" t="s">
        <v>226</v>
      </c>
      <c r="G1" s="31" t="s">
        <v>227</v>
      </c>
      <c r="H1" s="31" t="s">
        <v>228</v>
      </c>
      <c r="I1" s="31" t="s">
        <v>229</v>
      </c>
      <c r="J1" s="31" t="s">
        <v>230</v>
      </c>
      <c r="K1" s="142" t="s">
        <v>253</v>
      </c>
      <c r="L1" s="142"/>
      <c r="M1" s="142"/>
      <c r="N1" s="142"/>
      <c r="O1" s="142"/>
      <c r="P1" s="142"/>
      <c r="Q1" s="142"/>
      <c r="R1" s="142"/>
      <c r="S1" s="142"/>
      <c r="T1" s="35"/>
    </row>
    <row r="2" spans="1:20" ht="18" customHeight="1" x14ac:dyDescent="0.75">
      <c r="A2" s="32" t="s">
        <v>237</v>
      </c>
      <c r="B2" s="32" t="s">
        <v>232</v>
      </c>
      <c r="C2" s="114">
        <v>62.540365547632703</v>
      </c>
      <c r="D2" s="114">
        <v>62.859590222743499</v>
      </c>
      <c r="E2" s="114">
        <v>62.967313704909202</v>
      </c>
      <c r="F2" s="114">
        <v>62.792648449680897</v>
      </c>
      <c r="G2" s="114">
        <v>63.278442401865703</v>
      </c>
      <c r="H2" s="114">
        <v>63.660920136179499</v>
      </c>
      <c r="I2" s="114">
        <v>63.957803918494903</v>
      </c>
      <c r="J2" s="114">
        <v>65.298093173534895</v>
      </c>
    </row>
    <row r="3" spans="1:20" ht="18" customHeight="1" x14ac:dyDescent="0.75">
      <c r="A3" s="32" t="s">
        <v>237</v>
      </c>
      <c r="B3" s="32" t="s">
        <v>233</v>
      </c>
      <c r="C3" s="114">
        <v>59.862896054833001</v>
      </c>
      <c r="D3" s="114">
        <v>60.422877884137698</v>
      </c>
      <c r="E3" s="114">
        <v>61.140313276127699</v>
      </c>
      <c r="F3" s="114">
        <v>61.710535292703597</v>
      </c>
      <c r="G3" s="114">
        <v>62.3756356847775</v>
      </c>
      <c r="H3" s="114">
        <v>63.106578896980103</v>
      </c>
      <c r="I3" s="114">
        <v>64.0108610189682</v>
      </c>
      <c r="J3" s="114">
        <v>66.348632675344604</v>
      </c>
    </row>
    <row r="4" spans="1:20" ht="18" customHeight="1" x14ac:dyDescent="0.75">
      <c r="A4" s="32" t="s">
        <v>237</v>
      </c>
      <c r="B4" s="32" t="s">
        <v>3</v>
      </c>
      <c r="C4" s="114">
        <v>54.809941004547198</v>
      </c>
      <c r="D4" s="114">
        <v>55.415039849478397</v>
      </c>
      <c r="E4" s="114">
        <v>56.186949046294004</v>
      </c>
      <c r="F4" s="114">
        <v>56.964096080530602</v>
      </c>
      <c r="G4" s="114">
        <v>57.740756273614203</v>
      </c>
      <c r="H4" s="114">
        <v>58.591240208910797</v>
      </c>
      <c r="I4" s="114">
        <v>59.5677194667552</v>
      </c>
      <c r="J4" s="114">
        <v>61.985820116461198</v>
      </c>
    </row>
    <row r="5" spans="1:20" s="36" customFormat="1" ht="18" customHeight="1" x14ac:dyDescent="0.75">
      <c r="A5" s="38" t="s">
        <v>237</v>
      </c>
      <c r="B5" s="38" t="s">
        <v>236</v>
      </c>
      <c r="C5" s="115">
        <v>56.614054169591697</v>
      </c>
      <c r="D5" s="115">
        <v>57.208101111129203</v>
      </c>
      <c r="E5" s="115">
        <v>57.9618710574494</v>
      </c>
      <c r="F5" s="115">
        <v>58.646710010490999</v>
      </c>
      <c r="G5" s="115">
        <v>59.381217196075802</v>
      </c>
      <c r="H5" s="115">
        <v>60.186999485371601</v>
      </c>
      <c r="I5" s="115">
        <v>61.125561045013299</v>
      </c>
      <c r="J5" s="115">
        <v>63.486321846083698</v>
      </c>
      <c r="K5" s="28"/>
      <c r="L5" s="28"/>
      <c r="M5" s="28"/>
      <c r="N5" s="28"/>
      <c r="O5" s="28"/>
      <c r="P5" s="28"/>
      <c r="Q5" s="28"/>
      <c r="R5" s="28"/>
      <c r="S5" s="28"/>
    </row>
    <row r="6" spans="1:20" ht="18" customHeight="1" x14ac:dyDescent="0.75">
      <c r="J6" s="28"/>
    </row>
    <row r="7" spans="1:20" ht="31.5" customHeight="1" x14ac:dyDescent="0.75">
      <c r="A7" s="30" t="s">
        <v>245</v>
      </c>
      <c r="B7" s="30" t="s">
        <v>234</v>
      </c>
      <c r="C7" s="57"/>
      <c r="D7" s="40" t="s">
        <v>224</v>
      </c>
      <c r="E7" s="40" t="s">
        <v>225</v>
      </c>
      <c r="F7" s="40" t="s">
        <v>226</v>
      </c>
      <c r="G7" s="40" t="s">
        <v>227</v>
      </c>
      <c r="H7" s="40" t="s">
        <v>228</v>
      </c>
      <c r="I7" s="40" t="s">
        <v>229</v>
      </c>
      <c r="J7" s="40" t="s">
        <v>230</v>
      </c>
    </row>
    <row r="8" spans="1:20" ht="18" customHeight="1" x14ac:dyDescent="0.75">
      <c r="A8" s="32" t="s">
        <v>237</v>
      </c>
      <c r="B8" s="32" t="s">
        <v>232</v>
      </c>
      <c r="C8" s="58"/>
      <c r="D8" s="18">
        <f>(D2-C2)/C2</f>
        <v>5.1042981971006285E-3</v>
      </c>
      <c r="E8" s="18">
        <f t="shared" ref="E8:J8" si="0">(E2-D2)/D2</f>
        <v>1.7137159466675466E-3</v>
      </c>
      <c r="F8" s="18">
        <f t="shared" si="0"/>
        <v>-2.7739035533079692E-3</v>
      </c>
      <c r="G8" s="18">
        <f t="shared" si="0"/>
        <v>7.7364781416107862E-3</v>
      </c>
      <c r="H8" s="18">
        <f t="shared" si="0"/>
        <v>6.0443607616757376E-3</v>
      </c>
      <c r="I8" s="18">
        <f t="shared" si="0"/>
        <v>4.6635169846796004E-3</v>
      </c>
      <c r="J8" s="18">
        <f t="shared" si="0"/>
        <v>2.0955836081363872E-2</v>
      </c>
    </row>
    <row r="9" spans="1:20" ht="18" customHeight="1" x14ac:dyDescent="0.75">
      <c r="A9" s="32" t="s">
        <v>237</v>
      </c>
      <c r="B9" s="32" t="s">
        <v>233</v>
      </c>
      <c r="C9" s="58"/>
      <c r="D9" s="18">
        <f t="shared" ref="D9:J9" si="1">(D3-C3)/C3</f>
        <v>9.3544059210193629E-3</v>
      </c>
      <c r="E9" s="18">
        <f t="shared" si="1"/>
        <v>1.1873572016309796E-2</v>
      </c>
      <c r="F9" s="18">
        <f t="shared" si="1"/>
        <v>9.3264490484470768E-3</v>
      </c>
      <c r="G9" s="18">
        <f t="shared" si="1"/>
        <v>1.0777744657686378E-2</v>
      </c>
      <c r="H9" s="18">
        <f t="shared" si="1"/>
        <v>1.1718409025865644E-2</v>
      </c>
      <c r="I9" s="18">
        <f t="shared" si="1"/>
        <v>1.432944294863954E-2</v>
      </c>
      <c r="J9" s="18">
        <f t="shared" si="1"/>
        <v>3.6521484310040091E-2</v>
      </c>
    </row>
    <row r="10" spans="1:20" ht="18" customHeight="1" x14ac:dyDescent="0.75">
      <c r="A10" s="32" t="s">
        <v>237</v>
      </c>
      <c r="B10" s="32" t="s">
        <v>3</v>
      </c>
      <c r="C10" s="58"/>
      <c r="D10" s="18">
        <f t="shared" ref="D10:D11" si="2">(D4-C4)/C4</f>
        <v>1.1039947021307646E-2</v>
      </c>
      <c r="E10" s="18">
        <f t="shared" ref="E10:J10" si="3">(E4-D4)/D4</f>
        <v>1.3929597432615978E-2</v>
      </c>
      <c r="F10" s="18">
        <f t="shared" si="3"/>
        <v>1.3831451029602719E-2</v>
      </c>
      <c r="G10" s="18">
        <f t="shared" si="3"/>
        <v>1.3634205517553189E-2</v>
      </c>
      <c r="H10" s="18">
        <f t="shared" si="3"/>
        <v>1.4729352197370512E-2</v>
      </c>
      <c r="I10" s="18">
        <f t="shared" si="3"/>
        <v>1.6665959866401601E-2</v>
      </c>
      <c r="J10" s="18">
        <f t="shared" si="3"/>
        <v>4.0594145140230568E-2</v>
      </c>
    </row>
    <row r="11" spans="1:20" ht="18" customHeight="1" x14ac:dyDescent="0.75">
      <c r="A11" s="38" t="s">
        <v>237</v>
      </c>
      <c r="B11" s="38" t="s">
        <v>236</v>
      </c>
      <c r="C11" s="58" t="s">
        <v>0</v>
      </c>
      <c r="D11" s="65">
        <f t="shared" si="2"/>
        <v>1.0492923537289761E-2</v>
      </c>
      <c r="E11" s="65">
        <f t="shared" ref="E11:J11" si="4">(E5-D5)/D5</f>
        <v>1.317593018611065E-2</v>
      </c>
      <c r="F11" s="65">
        <f t="shared" si="4"/>
        <v>1.1815335505004913E-2</v>
      </c>
      <c r="G11" s="65">
        <f t="shared" si="4"/>
        <v>1.2524269229312457E-2</v>
      </c>
      <c r="H11" s="65">
        <f t="shared" si="4"/>
        <v>1.3569649248433537E-2</v>
      </c>
      <c r="I11" s="65">
        <f t="shared" si="4"/>
        <v>1.5594091210175959E-2</v>
      </c>
      <c r="J11" s="65">
        <f t="shared" si="4"/>
        <v>3.8621499103000743E-2</v>
      </c>
    </row>
    <row r="12" spans="1:20" x14ac:dyDescent="0.75">
      <c r="K12" s="144" t="s">
        <v>260</v>
      </c>
      <c r="L12" s="144"/>
      <c r="M12" s="144"/>
      <c r="N12" s="144"/>
      <c r="O12" s="144"/>
      <c r="P12" s="144"/>
      <c r="Q12" s="144"/>
      <c r="R12" s="144"/>
      <c r="S12" s="144"/>
    </row>
    <row r="13" spans="1:20" x14ac:dyDescent="0.75">
      <c r="D13" s="29" t="s">
        <v>0</v>
      </c>
    </row>
  </sheetData>
  <mergeCells count="2">
    <mergeCell ref="K1:S1"/>
    <mergeCell ref="K12:S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="90" zoomScaleNormal="90" workbookViewId="0">
      <selection activeCell="F4" sqref="F4"/>
    </sheetView>
  </sheetViews>
  <sheetFormatPr baseColWidth="10" defaultColWidth="11.40625" defaultRowHeight="14.75" x14ac:dyDescent="0.75"/>
  <cols>
    <col min="1" max="1" width="13.40625" style="1" customWidth="1"/>
    <col min="2" max="2" width="23.7265625" style="1" customWidth="1"/>
    <col min="3" max="3" width="9.54296875" style="70" customWidth="1"/>
    <col min="4" max="4" width="10.26953125" style="71" customWidth="1"/>
    <col min="5" max="5" width="10.54296875" style="71" customWidth="1"/>
    <col min="6" max="6" width="8.86328125" style="71" customWidth="1"/>
    <col min="7" max="7" width="9.86328125" style="72" customWidth="1"/>
    <col min="8" max="8" width="9.1328125" style="73" customWidth="1"/>
    <col min="9" max="16384" width="11.40625" style="1"/>
  </cols>
  <sheetData>
    <row r="1" spans="1:8" ht="38.25" customHeight="1" x14ac:dyDescent="0.75">
      <c r="A1" s="145" t="s">
        <v>284</v>
      </c>
      <c r="B1" s="145"/>
      <c r="C1" s="145"/>
      <c r="D1" s="145"/>
      <c r="E1" s="145"/>
      <c r="F1" s="145"/>
      <c r="G1" s="145"/>
      <c r="H1" s="145"/>
    </row>
    <row r="2" spans="1:8" ht="70.5" x14ac:dyDescent="0.75">
      <c r="A2" s="74" t="s">
        <v>258</v>
      </c>
      <c r="B2" s="75" t="s">
        <v>1</v>
      </c>
      <c r="C2" s="74" t="s">
        <v>251</v>
      </c>
      <c r="D2" s="76" t="s">
        <v>252</v>
      </c>
      <c r="E2" s="75" t="s">
        <v>249</v>
      </c>
      <c r="F2" s="76" t="s">
        <v>238</v>
      </c>
      <c r="G2" s="76" t="s">
        <v>261</v>
      </c>
      <c r="H2" s="77" t="s">
        <v>262</v>
      </c>
    </row>
    <row r="3" spans="1:8" ht="16.5" customHeight="1" x14ac:dyDescent="0.75">
      <c r="A3" s="78" t="s">
        <v>221</v>
      </c>
      <c r="B3" s="79" t="s">
        <v>3</v>
      </c>
      <c r="C3" s="80">
        <v>279640.84473731101</v>
      </c>
      <c r="D3" s="81">
        <v>0.65027651535172759</v>
      </c>
      <c r="E3" s="82">
        <v>0.97802219668677859</v>
      </c>
      <c r="F3" s="83">
        <v>59.5677194667552</v>
      </c>
      <c r="G3" s="83">
        <v>61.985820116461198</v>
      </c>
      <c r="H3" s="84">
        <f>(G3-F3)/F3</f>
        <v>4.0594145140230568E-2</v>
      </c>
    </row>
    <row r="4" spans="1:8" s="69" customFormat="1" ht="16.5" customHeight="1" x14ac:dyDescent="0.75">
      <c r="A4" s="101"/>
      <c r="B4" s="85" t="s">
        <v>103</v>
      </c>
      <c r="C4" s="86">
        <v>50476.005833470903</v>
      </c>
      <c r="D4" s="103">
        <v>0.11737684891166933</v>
      </c>
      <c r="E4" s="104">
        <v>0.95520693869195583</v>
      </c>
      <c r="F4" s="105">
        <v>59.619466409890997</v>
      </c>
      <c r="G4" s="105">
        <v>62.285297845067298</v>
      </c>
      <c r="H4" s="106">
        <f t="shared" ref="H4:H16" si="0">(G4-F4)/F4</f>
        <v>4.4714110939007568E-2</v>
      </c>
    </row>
    <row r="5" spans="1:8" s="69" customFormat="1" ht="16.5" customHeight="1" x14ac:dyDescent="0.75">
      <c r="A5" s="101"/>
      <c r="B5" s="85" t="s">
        <v>219</v>
      </c>
      <c r="C5" s="86">
        <v>123982.393829967</v>
      </c>
      <c r="D5" s="103">
        <v>0.28830852338631702</v>
      </c>
      <c r="E5" s="104">
        <v>0.99213382225372326</v>
      </c>
      <c r="F5" s="105">
        <v>58.900412308326203</v>
      </c>
      <c r="G5" s="105">
        <v>61.307477074076601</v>
      </c>
      <c r="H5" s="106">
        <f t="shared" si="0"/>
        <v>4.086668787902753E-2</v>
      </c>
    </row>
    <row r="6" spans="1:8" s="69" customFormat="1" ht="16.5" customHeight="1" x14ac:dyDescent="0.75">
      <c r="A6" s="101"/>
      <c r="B6" s="85" t="s">
        <v>102</v>
      </c>
      <c r="C6" s="86">
        <v>105182.44507387299</v>
      </c>
      <c r="D6" s="103">
        <v>0.24459114305374102</v>
      </c>
      <c r="E6" s="104">
        <v>0.97286259275362519</v>
      </c>
      <c r="F6" s="105">
        <v>60.333103280511502</v>
      </c>
      <c r="G6" s="105">
        <v>62.647459718325997</v>
      </c>
      <c r="H6" s="106">
        <f t="shared" si="0"/>
        <v>3.8359645235786631E-2</v>
      </c>
    </row>
    <row r="7" spans="1:8" ht="16.5" customHeight="1" x14ac:dyDescent="0.75">
      <c r="A7" s="78"/>
      <c r="B7" s="79" t="s">
        <v>2</v>
      </c>
      <c r="C7" s="86">
        <v>137484.85972946</v>
      </c>
      <c r="D7" s="81">
        <v>0.3197071428620446</v>
      </c>
      <c r="E7" s="82">
        <v>0.82280019117435177</v>
      </c>
      <c r="F7" s="83">
        <v>64.0108610189682</v>
      </c>
      <c r="G7" s="83">
        <v>66.348632675344604</v>
      </c>
      <c r="H7" s="84">
        <f t="shared" si="0"/>
        <v>3.6521484310040091E-2</v>
      </c>
    </row>
    <row r="8" spans="1:8" ht="16.5" customHeight="1" x14ac:dyDescent="0.75">
      <c r="A8" s="87"/>
      <c r="B8" s="88" t="s">
        <v>98</v>
      </c>
      <c r="C8" s="80">
        <v>12908.0398489933</v>
      </c>
      <c r="D8" s="81">
        <v>3.0016341786227852E-2</v>
      </c>
      <c r="E8" s="82">
        <v>9.763947290987661E-2</v>
      </c>
      <c r="F8" s="89">
        <v>63.957803918494903</v>
      </c>
      <c r="G8" s="83">
        <v>65.298093173534895</v>
      </c>
      <c r="H8" s="84">
        <f t="shared" si="0"/>
        <v>2.0955836081363872E-2</v>
      </c>
    </row>
    <row r="9" spans="1:8" ht="16.5" customHeight="1" x14ac:dyDescent="0.75">
      <c r="A9" s="90" t="s">
        <v>221</v>
      </c>
      <c r="B9" s="91" t="s">
        <v>116</v>
      </c>
      <c r="C9" s="92">
        <v>430033.74431576428</v>
      </c>
      <c r="D9" s="93">
        <v>1</v>
      </c>
      <c r="E9" s="94">
        <v>0.73373048342139424</v>
      </c>
      <c r="F9" s="95">
        <v>61.125561045013299</v>
      </c>
      <c r="G9" s="95">
        <v>63.486321846083698</v>
      </c>
      <c r="H9" s="96">
        <f t="shared" si="0"/>
        <v>3.8621499103000743E-2</v>
      </c>
    </row>
    <row r="10" spans="1:8" ht="16.5" customHeight="1" x14ac:dyDescent="0.75">
      <c r="A10" s="97" t="s">
        <v>222</v>
      </c>
      <c r="B10" s="98" t="s">
        <v>3</v>
      </c>
      <c r="C10" s="99">
        <v>6284</v>
      </c>
      <c r="D10" s="81">
        <v>4.0493343471704919E-2</v>
      </c>
      <c r="E10" s="82">
        <v>2.1977803313221442E-2</v>
      </c>
      <c r="F10" s="100">
        <v>62.795310567747798</v>
      </c>
      <c r="G10" s="100">
        <v>65.062153605738203</v>
      </c>
      <c r="H10" s="84">
        <f t="shared" si="0"/>
        <v>3.6098922315939225E-2</v>
      </c>
    </row>
    <row r="11" spans="1:8" s="69" customFormat="1" ht="16.5" customHeight="1" x14ac:dyDescent="0.75">
      <c r="A11" s="101"/>
      <c r="B11" s="85" t="s">
        <v>103</v>
      </c>
      <c r="C11" s="102">
        <v>2367</v>
      </c>
      <c r="D11" s="103">
        <v>1.5252664544482106E-2</v>
      </c>
      <c r="E11" s="104">
        <v>4.479306130804421E-2</v>
      </c>
      <c r="F11" s="105">
        <v>60.146869591209303</v>
      </c>
      <c r="G11" s="105">
        <v>63.141404649846898</v>
      </c>
      <c r="H11" s="106">
        <f t="shared" si="0"/>
        <v>4.9787047588512538E-2</v>
      </c>
    </row>
    <row r="12" spans="1:8" s="69" customFormat="1" ht="16.5" customHeight="1" x14ac:dyDescent="0.75">
      <c r="A12" s="101"/>
      <c r="B12" s="85" t="s">
        <v>219</v>
      </c>
      <c r="C12" s="102">
        <v>983</v>
      </c>
      <c r="D12" s="103">
        <v>6.3343342827316901E-3</v>
      </c>
      <c r="E12" s="104">
        <v>7.8661777462767802E-3</v>
      </c>
      <c r="F12" s="105">
        <v>62.579871589254601</v>
      </c>
      <c r="G12" s="105">
        <v>63.331448802328097</v>
      </c>
      <c r="H12" s="106">
        <f t="shared" si="0"/>
        <v>1.2009887428445075E-2</v>
      </c>
    </row>
    <row r="13" spans="1:8" s="69" customFormat="1" ht="16.5" customHeight="1" x14ac:dyDescent="0.75">
      <c r="A13" s="101"/>
      <c r="B13" s="85" t="s">
        <v>102</v>
      </c>
      <c r="C13" s="102">
        <v>2934</v>
      </c>
      <c r="D13" s="103">
        <v>1.8906344644491126E-2</v>
      </c>
      <c r="E13" s="104">
        <v>2.7137407246374763E-2</v>
      </c>
      <c r="F13" s="105">
        <v>65.040224918923101</v>
      </c>
      <c r="G13" s="105">
        <v>67.237331725748305</v>
      </c>
      <c r="H13" s="106">
        <f t="shared" si="0"/>
        <v>3.3780738144187555E-2</v>
      </c>
    </row>
    <row r="14" spans="1:8" ht="16.5" customHeight="1" x14ac:dyDescent="0.75">
      <c r="A14" s="78"/>
      <c r="B14" s="79" t="s">
        <v>2</v>
      </c>
      <c r="C14" s="99">
        <v>29609</v>
      </c>
      <c r="D14" s="81">
        <v>0.1907968502313353</v>
      </c>
      <c r="E14" s="82">
        <v>0.17719980882564826</v>
      </c>
      <c r="F14" s="83">
        <v>74.217407137844702</v>
      </c>
      <c r="G14" s="83">
        <v>78.311813541873093</v>
      </c>
      <c r="H14" s="84">
        <f t="shared" si="0"/>
        <v>5.516773708388667E-2</v>
      </c>
    </row>
    <row r="15" spans="1:8" ht="16.5" customHeight="1" x14ac:dyDescent="0.75">
      <c r="A15" s="87"/>
      <c r="B15" s="88" t="s">
        <v>98</v>
      </c>
      <c r="C15" s="99">
        <v>119293</v>
      </c>
      <c r="D15" s="81">
        <v>0.76870980629695973</v>
      </c>
      <c r="E15" s="82">
        <v>0.90236052709012338</v>
      </c>
      <c r="F15" s="89">
        <v>96.280557137745106</v>
      </c>
      <c r="G15" s="89">
        <v>101.54605214625001</v>
      </c>
      <c r="H15" s="84">
        <f t="shared" si="0"/>
        <v>5.4689079135382929E-2</v>
      </c>
    </row>
    <row r="16" spans="1:8" ht="16.5" customHeight="1" x14ac:dyDescent="0.75">
      <c r="A16" s="107" t="s">
        <v>222</v>
      </c>
      <c r="B16" s="108" t="s">
        <v>116</v>
      </c>
      <c r="C16" s="92">
        <v>155186</v>
      </c>
      <c r="D16" s="93">
        <v>1</v>
      </c>
      <c r="E16" s="94">
        <v>0.26578084639940303</v>
      </c>
      <c r="F16" s="109">
        <v>90.671934876054905</v>
      </c>
      <c r="G16" s="109">
        <v>95.591545422116894</v>
      </c>
      <c r="H16" s="96">
        <f t="shared" si="0"/>
        <v>5.4257257802945422E-2</v>
      </c>
    </row>
    <row r="17" spans="1:8" s="15" customFormat="1" x14ac:dyDescent="0.75">
      <c r="A17" s="7" t="s">
        <v>100</v>
      </c>
      <c r="B17" s="7"/>
      <c r="C17" s="8"/>
      <c r="D17" s="16"/>
      <c r="E17" s="16"/>
      <c r="F17" s="16"/>
      <c r="G17" s="17"/>
      <c r="H17" s="64"/>
    </row>
    <row r="18" spans="1:8" s="15" customFormat="1" x14ac:dyDescent="0.75">
      <c r="A18" s="7" t="s">
        <v>99</v>
      </c>
      <c r="B18" s="7"/>
      <c r="C18" s="8"/>
      <c r="D18" s="16"/>
      <c r="E18" s="16"/>
      <c r="F18" s="16"/>
      <c r="G18" s="17"/>
      <c r="H18" s="64"/>
    </row>
    <row r="19" spans="1:8" s="15" customFormat="1" x14ac:dyDescent="0.75">
      <c r="A19" s="7" t="s">
        <v>250</v>
      </c>
      <c r="B19" s="7"/>
      <c r="C19" s="8"/>
      <c r="D19" s="16"/>
      <c r="E19" s="16"/>
      <c r="F19" s="16"/>
      <c r="G19" s="17"/>
      <c r="H19" s="64"/>
    </row>
    <row r="20" spans="1:8" ht="10.5" customHeight="1" x14ac:dyDescent="0.75">
      <c r="A20" s="144" t="s">
        <v>117</v>
      </c>
      <c r="B20" s="144"/>
      <c r="C20" s="144"/>
      <c r="D20" s="144"/>
      <c r="E20" s="144"/>
      <c r="F20" s="144"/>
      <c r="G20" s="144"/>
      <c r="H20" s="144"/>
    </row>
    <row r="21" spans="1:8" x14ac:dyDescent="0.75">
      <c r="E21" s="71" t="s">
        <v>0</v>
      </c>
    </row>
    <row r="22" spans="1:8" x14ac:dyDescent="0.75">
      <c r="E22" s="71" t="s">
        <v>0</v>
      </c>
    </row>
    <row r="23" spans="1:8" x14ac:dyDescent="0.75">
      <c r="E23" s="71" t="s">
        <v>0</v>
      </c>
    </row>
  </sheetData>
  <mergeCells count="2">
    <mergeCell ref="A20:H20"/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zoomScale="90" zoomScaleNormal="90" workbookViewId="0">
      <selection sqref="A1:F1"/>
    </sheetView>
  </sheetViews>
  <sheetFormatPr baseColWidth="10" defaultColWidth="11.40625" defaultRowHeight="14.25" x14ac:dyDescent="0.75"/>
  <cols>
    <col min="1" max="1" width="17.7265625" style="8" customWidth="1"/>
    <col min="2" max="2" width="26.1328125" style="8" customWidth="1"/>
    <col min="3" max="3" width="11.54296875" style="8" customWidth="1"/>
    <col min="4" max="4" width="9.86328125" style="9" bestFit="1" customWidth="1"/>
    <col min="5" max="5" width="10.7265625" style="9" customWidth="1"/>
    <col min="6" max="6" width="9.86328125" style="9" bestFit="1" customWidth="1"/>
    <col min="7" max="7" width="8.86328125" style="10" customWidth="1"/>
    <col min="8" max="16384" width="11.40625" style="8"/>
  </cols>
  <sheetData>
    <row r="1" spans="1:10" ht="30" customHeight="1" x14ac:dyDescent="0.75">
      <c r="A1" s="145" t="s">
        <v>247</v>
      </c>
      <c r="B1" s="145"/>
      <c r="C1" s="145"/>
      <c r="D1" s="145"/>
      <c r="E1" s="145"/>
      <c r="F1" s="145"/>
      <c r="G1" s="35"/>
    </row>
    <row r="2" spans="1:10" ht="39.75" customHeight="1" x14ac:dyDescent="0.75">
      <c r="A2" s="4" t="s">
        <v>220</v>
      </c>
      <c r="B2" s="6" t="s">
        <v>1</v>
      </c>
      <c r="C2" s="6" t="s">
        <v>112</v>
      </c>
      <c r="D2" s="6" t="s">
        <v>113</v>
      </c>
      <c r="E2" s="6" t="s">
        <v>114</v>
      </c>
      <c r="F2" s="5" t="s">
        <v>115</v>
      </c>
      <c r="G2" s="8"/>
    </row>
    <row r="3" spans="1:10" ht="15.75" customHeight="1" x14ac:dyDescent="0.75">
      <c r="A3" s="19" t="s">
        <v>221</v>
      </c>
      <c r="B3" s="3" t="s">
        <v>3</v>
      </c>
      <c r="C3" s="11">
        <v>54.649028314100597</v>
      </c>
      <c r="D3" s="11">
        <v>61.375</v>
      </c>
      <c r="E3" s="11">
        <v>69.200336054574706</v>
      </c>
      <c r="F3" s="23">
        <v>1.2662683709001901</v>
      </c>
      <c r="G3" s="8"/>
    </row>
    <row r="4" spans="1:10" s="63" customFormat="1" ht="15.75" customHeight="1" x14ac:dyDescent="0.75">
      <c r="A4" s="60"/>
      <c r="B4" s="34" t="s">
        <v>103</v>
      </c>
      <c r="C4" s="61">
        <v>54</v>
      </c>
      <c r="D4" s="61">
        <v>60.97</v>
      </c>
      <c r="E4" s="61">
        <v>70.132999999999996</v>
      </c>
      <c r="F4" s="62">
        <v>1.2987592592592601</v>
      </c>
    </row>
    <row r="5" spans="1:10" s="63" customFormat="1" ht="15.75" customHeight="1" x14ac:dyDescent="0.75">
      <c r="A5" s="60"/>
      <c r="B5" s="34" t="s">
        <v>101</v>
      </c>
      <c r="C5" s="61">
        <v>54.152000000000001</v>
      </c>
      <c r="D5" s="61">
        <v>60.65</v>
      </c>
      <c r="E5" s="61">
        <v>68.611107385416304</v>
      </c>
      <c r="F5" s="62">
        <v>1.26700966511701</v>
      </c>
    </row>
    <row r="6" spans="1:10" s="63" customFormat="1" ht="15.75" customHeight="1" x14ac:dyDescent="0.75">
      <c r="A6" s="60"/>
      <c r="B6" s="34" t="s">
        <v>102</v>
      </c>
      <c r="C6" s="61">
        <v>55.427999999999997</v>
      </c>
      <c r="D6" s="61">
        <v>62.2</v>
      </c>
      <c r="E6" s="61">
        <v>69.301189481124794</v>
      </c>
      <c r="F6" s="62">
        <v>1.25029208127886</v>
      </c>
    </row>
    <row r="7" spans="1:10" ht="15.75" customHeight="1" x14ac:dyDescent="0.75">
      <c r="A7" s="19"/>
      <c r="B7" s="3" t="s">
        <v>2</v>
      </c>
      <c r="C7" s="11">
        <v>57.308463837892504</v>
      </c>
      <c r="D7" s="11">
        <v>64.709999999999994</v>
      </c>
      <c r="E7" s="11">
        <v>76.561999999999998</v>
      </c>
      <c r="F7" s="23">
        <v>1.33596322205686</v>
      </c>
      <c r="G7" s="8"/>
    </row>
    <row r="8" spans="1:10" ht="15.75" customHeight="1" x14ac:dyDescent="0.75">
      <c r="A8" s="20"/>
      <c r="B8" s="21" t="s">
        <v>98</v>
      </c>
      <c r="C8" s="24">
        <v>55.45</v>
      </c>
      <c r="D8" s="24">
        <v>60.914321698382601</v>
      </c>
      <c r="E8" s="24">
        <v>76.117000000000004</v>
      </c>
      <c r="F8" s="25">
        <v>1.37271415689811</v>
      </c>
      <c r="G8" s="8"/>
    </row>
    <row r="9" spans="1:10" ht="15.75" customHeight="1" x14ac:dyDescent="0.75">
      <c r="A9" s="14" t="s">
        <v>221</v>
      </c>
      <c r="B9" s="22" t="s">
        <v>116</v>
      </c>
      <c r="C9" s="13">
        <v>55.391290069887098</v>
      </c>
      <c r="D9" s="13">
        <v>62.423723830995698</v>
      </c>
      <c r="E9" s="13">
        <v>72.872</v>
      </c>
      <c r="F9" s="26">
        <v>1.3155858964118301</v>
      </c>
      <c r="G9" s="8"/>
    </row>
    <row r="10" spans="1:10" ht="15.75" customHeight="1" x14ac:dyDescent="0.75">
      <c r="A10" s="19" t="s">
        <v>222</v>
      </c>
      <c r="B10" s="3" t="s">
        <v>3</v>
      </c>
      <c r="C10" s="11">
        <v>56.682000000000002</v>
      </c>
      <c r="D10" s="11">
        <v>63.35</v>
      </c>
      <c r="E10" s="11">
        <v>73.037999999999997</v>
      </c>
      <c r="F10" s="23">
        <v>1.2885572139303501</v>
      </c>
      <c r="G10" s="8"/>
    </row>
    <row r="11" spans="1:10" s="63" customFormat="1" ht="15.75" customHeight="1" x14ac:dyDescent="0.75">
      <c r="A11" s="60"/>
      <c r="B11" s="34" t="s">
        <v>103</v>
      </c>
      <c r="C11" s="61">
        <v>56.540999999999997</v>
      </c>
      <c r="D11" s="61">
        <v>60.941165061625398</v>
      </c>
      <c r="E11" s="61">
        <v>70.005529857861902</v>
      </c>
      <c r="F11" s="62">
        <v>1.2381374552601101</v>
      </c>
      <c r="J11" s="63" t="s">
        <v>0</v>
      </c>
    </row>
    <row r="12" spans="1:10" s="63" customFormat="1" ht="15.75" customHeight="1" x14ac:dyDescent="0.75">
      <c r="A12" s="60"/>
      <c r="B12" s="34" t="s">
        <v>101</v>
      </c>
      <c r="C12" s="61">
        <v>56.313000000000002</v>
      </c>
      <c r="D12" s="61">
        <v>64.995000000000005</v>
      </c>
      <c r="E12" s="61">
        <v>73.492000000000004</v>
      </c>
      <c r="F12" s="62">
        <v>1.3050627741374099</v>
      </c>
    </row>
    <row r="13" spans="1:10" s="63" customFormat="1" ht="15.75" customHeight="1" x14ac:dyDescent="0.75">
      <c r="A13" s="60"/>
      <c r="B13" s="34" t="s">
        <v>102</v>
      </c>
      <c r="C13" s="61">
        <v>59.052</v>
      </c>
      <c r="D13" s="61">
        <v>67.610751158870599</v>
      </c>
      <c r="E13" s="61">
        <v>75.046844103913301</v>
      </c>
      <c r="F13" s="62">
        <v>1.2708603282516</v>
      </c>
    </row>
    <row r="14" spans="1:10" ht="15.75" customHeight="1" x14ac:dyDescent="0.75">
      <c r="A14" s="19"/>
      <c r="B14" s="3" t="s">
        <v>2</v>
      </c>
      <c r="C14" s="11">
        <v>61.74</v>
      </c>
      <c r="D14" s="11">
        <v>75</v>
      </c>
      <c r="E14" s="11">
        <v>94.257999999999996</v>
      </c>
      <c r="F14" s="23">
        <v>1.52669258179462</v>
      </c>
      <c r="G14" s="8"/>
    </row>
    <row r="15" spans="1:10" ht="15.75" customHeight="1" x14ac:dyDescent="0.75">
      <c r="A15" s="19"/>
      <c r="B15" s="3" t="s">
        <v>98</v>
      </c>
      <c r="C15" s="11">
        <v>78.366</v>
      </c>
      <c r="D15" s="11">
        <v>97</v>
      </c>
      <c r="E15" s="11">
        <v>125</v>
      </c>
      <c r="F15" s="23">
        <v>1.5950794987622201</v>
      </c>
      <c r="G15" s="8"/>
    </row>
    <row r="16" spans="1:10" ht="15.75" customHeight="1" x14ac:dyDescent="0.75">
      <c r="A16" s="14" t="s">
        <v>222</v>
      </c>
      <c r="B16" s="22" t="s">
        <v>116</v>
      </c>
      <c r="C16" s="13">
        <v>67.614450695322404</v>
      </c>
      <c r="D16" s="13">
        <v>91.4</v>
      </c>
      <c r="E16" s="13">
        <v>120</v>
      </c>
      <c r="F16" s="26">
        <v>1.7747685408365199</v>
      </c>
      <c r="G16" s="9" t="s">
        <v>0</v>
      </c>
      <c r="H16" s="9"/>
    </row>
    <row r="17" spans="1:7" x14ac:dyDescent="0.75">
      <c r="A17" s="7" t="s">
        <v>100</v>
      </c>
    </row>
    <row r="18" spans="1:7" x14ac:dyDescent="0.75">
      <c r="A18" s="7" t="s">
        <v>99</v>
      </c>
    </row>
    <row r="19" spans="1:7" x14ac:dyDescent="0.75">
      <c r="A19" s="146" t="s">
        <v>117</v>
      </c>
      <c r="B19" s="146"/>
      <c r="C19" s="146"/>
      <c r="D19" s="146"/>
      <c r="E19" s="146"/>
      <c r="F19" s="146"/>
      <c r="G19" s="146"/>
    </row>
  </sheetData>
  <mergeCells count="2">
    <mergeCell ref="A19:G19"/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zoomScale="90" zoomScaleNormal="90" workbookViewId="0">
      <selection activeCell="A12" sqref="A12:I12"/>
    </sheetView>
  </sheetViews>
  <sheetFormatPr baseColWidth="10" defaultRowHeight="14.75" x14ac:dyDescent="0.75"/>
  <cols>
    <col min="1" max="1" width="9.26953125" customWidth="1"/>
    <col min="2" max="9" width="10.1328125" customWidth="1"/>
    <col min="10" max="12" width="12.54296875" customWidth="1"/>
  </cols>
  <sheetData>
    <row r="1" spans="1:15" ht="65" x14ac:dyDescent="0.75">
      <c r="A1" s="117" t="s">
        <v>267</v>
      </c>
      <c r="B1" s="118" t="s">
        <v>268</v>
      </c>
      <c r="C1" s="119" t="s">
        <v>269</v>
      </c>
      <c r="D1" s="118" t="s">
        <v>273</v>
      </c>
      <c r="E1" s="120" t="s">
        <v>270</v>
      </c>
      <c r="F1" s="118" t="s">
        <v>274</v>
      </c>
      <c r="G1" s="120" t="s">
        <v>271</v>
      </c>
      <c r="H1" s="118" t="s">
        <v>276</v>
      </c>
      <c r="I1" s="135" t="s">
        <v>275</v>
      </c>
      <c r="J1" s="136" t="s">
        <v>280</v>
      </c>
      <c r="K1" s="135" t="s">
        <v>279</v>
      </c>
      <c r="L1" s="120" t="s">
        <v>278</v>
      </c>
    </row>
    <row r="2" spans="1:15" ht="14.25" customHeight="1" x14ac:dyDescent="0.75">
      <c r="A2" s="121">
        <v>2016</v>
      </c>
      <c r="B2" s="122">
        <v>1.001825</v>
      </c>
      <c r="C2" s="123">
        <v>1</v>
      </c>
      <c r="D2" s="124">
        <v>63.152060452218848</v>
      </c>
      <c r="E2" s="125">
        <v>63.152060452218848</v>
      </c>
      <c r="F2" s="124">
        <v>82.450789230190907</v>
      </c>
      <c r="G2" s="125">
        <v>82.450789230190907</v>
      </c>
      <c r="H2" s="124">
        <v>56.614054169591697</v>
      </c>
      <c r="I2" s="137">
        <v>56.614054169591697</v>
      </c>
      <c r="J2" s="129">
        <f>E2/$D$2-1</f>
        <v>0</v>
      </c>
      <c r="K2" s="130">
        <f>G2/$G$2-1</f>
        <v>0</v>
      </c>
      <c r="L2" s="131">
        <f>I2/$I$2-1</f>
        <v>0</v>
      </c>
    </row>
    <row r="3" spans="1:15" ht="14.25" customHeight="1" x14ac:dyDescent="0.75">
      <c r="A3" s="121">
        <v>2017</v>
      </c>
      <c r="B3" s="122">
        <v>1.0121666666666664</v>
      </c>
      <c r="C3" s="123">
        <v>1.0103228275064671</v>
      </c>
      <c r="D3" s="124">
        <v>64.174986825127164</v>
      </c>
      <c r="E3" s="125">
        <v>63.519288170014526</v>
      </c>
      <c r="F3" s="124">
        <v>83.502012169711904</v>
      </c>
      <c r="G3" s="125">
        <v>82.64884242574179</v>
      </c>
      <c r="H3" s="124">
        <v>57.21</v>
      </c>
      <c r="I3" s="137">
        <v>56.625465091388129</v>
      </c>
      <c r="J3" s="129">
        <f t="shared" ref="J3:J9" si="0">E3/$D$2-1</f>
        <v>5.8149760303312092E-3</v>
      </c>
      <c r="K3" s="130">
        <f t="shared" ref="K3:K9" si="1">G3/$G$2-1</f>
        <v>2.4020776198752092E-3</v>
      </c>
      <c r="L3" s="131">
        <f t="shared" ref="L3:L9" si="2">I3/$I$2-1</f>
        <v>2.0155634433538516E-4</v>
      </c>
    </row>
    <row r="4" spans="1:15" ht="14.25" customHeight="1" x14ac:dyDescent="0.75">
      <c r="A4" s="121">
        <v>2018</v>
      </c>
      <c r="B4" s="122">
        <v>1.0309000000000001</v>
      </c>
      <c r="C4" s="123">
        <v>1.0290220347865147</v>
      </c>
      <c r="D4" s="124">
        <v>64.970002102560088</v>
      </c>
      <c r="E4" s="125">
        <v>63.137619901442676</v>
      </c>
      <c r="F4" s="124">
        <v>84.138377105260801</v>
      </c>
      <c r="G4" s="125">
        <v>81.765379419417883</v>
      </c>
      <c r="H4" s="124">
        <v>57.9618710574494</v>
      </c>
      <c r="I4" s="137">
        <v>56.32714276081991</v>
      </c>
      <c r="J4" s="129">
        <f t="shared" si="0"/>
        <v>-2.2866317698533312E-4</v>
      </c>
      <c r="K4" s="130">
        <f>G4/$G$2-1</f>
        <v>-8.3129563364088277E-3</v>
      </c>
      <c r="L4" s="131">
        <f t="shared" si="2"/>
        <v>-5.0678477805585764E-3</v>
      </c>
    </row>
    <row r="5" spans="1:15" ht="14.25" customHeight="1" x14ac:dyDescent="0.75">
      <c r="A5" s="121">
        <v>2019</v>
      </c>
      <c r="B5" s="122">
        <v>1.0423249999999999</v>
      </c>
      <c r="C5" s="123">
        <v>1.0404262221445861</v>
      </c>
      <c r="D5" s="124">
        <v>65.796203900953159</v>
      </c>
      <c r="E5" s="125">
        <v>63.239663226990046</v>
      </c>
      <c r="F5" s="124">
        <v>85.422564898159806</v>
      </c>
      <c r="G5" s="125">
        <v>82.103433266110812</v>
      </c>
      <c r="H5" s="124">
        <v>58.646710010490999</v>
      </c>
      <c r="I5" s="137">
        <v>56.367966091439946</v>
      </c>
      <c r="J5" s="129">
        <f t="shared" si="0"/>
        <v>1.3871720755251893E-3</v>
      </c>
      <c r="K5" s="130">
        <f t="shared" si="1"/>
        <v>-4.2128882855241301E-3</v>
      </c>
      <c r="L5" s="131">
        <f t="shared" si="2"/>
        <v>-4.3467665716815374E-3</v>
      </c>
    </row>
    <row r="6" spans="1:15" ht="14.25" customHeight="1" x14ac:dyDescent="0.75">
      <c r="A6" s="121">
        <v>2020</v>
      </c>
      <c r="B6" s="122">
        <v>1.0472916666666667</v>
      </c>
      <c r="C6" s="123">
        <v>1.0453838411565561</v>
      </c>
      <c r="D6" s="124">
        <v>66.699731480994785</v>
      </c>
      <c r="E6" s="125">
        <v>63.804058236830798</v>
      </c>
      <c r="F6" s="124">
        <v>86.781260222673296</v>
      </c>
      <c r="G6" s="125">
        <v>83.013776190249132</v>
      </c>
      <c r="H6" s="124">
        <v>59.381217196075802</v>
      </c>
      <c r="I6" s="137">
        <v>56.803266760254907</v>
      </c>
      <c r="J6" s="129">
        <f t="shared" si="0"/>
        <v>1.0324251971244092E-2</v>
      </c>
      <c r="K6" s="130">
        <f t="shared" si="1"/>
        <v>6.8281573204405088E-3</v>
      </c>
      <c r="L6" s="131">
        <f t="shared" si="2"/>
        <v>3.3421487550848727E-3</v>
      </c>
    </row>
    <row r="7" spans="1:15" ht="14.25" customHeight="1" x14ac:dyDescent="0.75">
      <c r="A7" s="121">
        <v>2021</v>
      </c>
      <c r="B7" s="122">
        <v>1.0644916666666666</v>
      </c>
      <c r="C7" s="123">
        <v>1.0625525083389482</v>
      </c>
      <c r="D7" s="124">
        <v>67.678300571007966</v>
      </c>
      <c r="E7" s="125">
        <v>63.694076330220263</v>
      </c>
      <c r="F7" s="124">
        <v>88.437339760451493</v>
      </c>
      <c r="G7" s="125">
        <v>83.231030058648628</v>
      </c>
      <c r="H7" s="124">
        <v>60.186999485371601</v>
      </c>
      <c r="I7" s="137">
        <v>56.643788436827343</v>
      </c>
      <c r="J7" s="129">
        <f t="shared" si="0"/>
        <v>8.5827109063449925E-3</v>
      </c>
      <c r="K7" s="130">
        <f t="shared" si="1"/>
        <v>9.4631092769701386E-3</v>
      </c>
      <c r="L7" s="131">
        <f t="shared" si="2"/>
        <v>5.2520999726635154E-4</v>
      </c>
    </row>
    <row r="8" spans="1:15" ht="14.25" customHeight="1" x14ac:dyDescent="0.75">
      <c r="A8" s="121">
        <v>2022</v>
      </c>
      <c r="B8" s="122">
        <v>1.1200833333333333</v>
      </c>
      <c r="C8" s="123">
        <v>1.1180429050316507</v>
      </c>
      <c r="D8" s="124">
        <v>68.955729635609828</v>
      </c>
      <c r="E8" s="125">
        <v>61.675387702279423</v>
      </c>
      <c r="F8" s="124">
        <v>90.671934876054905</v>
      </c>
      <c r="G8" s="125">
        <v>81.098797253660024</v>
      </c>
      <c r="H8" s="124">
        <v>61.125561045013299</v>
      </c>
      <c r="I8" s="137">
        <v>54.671927857082459</v>
      </c>
      <c r="J8" s="129">
        <f t="shared" si="0"/>
        <v>-2.3382811888721822E-2</v>
      </c>
      <c r="K8" s="130">
        <f t="shared" si="1"/>
        <v>-1.6397562584347325E-2</v>
      </c>
      <c r="L8" s="131">
        <f t="shared" si="2"/>
        <v>-3.4304667648274223E-2</v>
      </c>
    </row>
    <row r="9" spans="1:15" ht="14.25" customHeight="1" x14ac:dyDescent="0.75">
      <c r="A9" s="121">
        <v>2023</v>
      </c>
      <c r="B9" s="122">
        <v>1.1760875</v>
      </c>
      <c r="C9" s="123">
        <v>1.1739450502832334</v>
      </c>
      <c r="D9" s="124">
        <v>71.994618487718355</v>
      </c>
      <c r="E9" s="125">
        <v>61.327076995936466</v>
      </c>
      <c r="F9" s="124">
        <v>95.591545422116894</v>
      </c>
      <c r="G9" s="125">
        <v>81.427614860724418</v>
      </c>
      <c r="H9" s="124">
        <v>63.486321846083698</v>
      </c>
      <c r="I9" s="137">
        <v>54.079466352165795</v>
      </c>
      <c r="J9" s="132">
        <f t="shared" si="0"/>
        <v>-2.8898240900044336E-2</v>
      </c>
      <c r="K9" s="133">
        <f t="shared" si="1"/>
        <v>-1.2409515773219915E-2</v>
      </c>
      <c r="L9" s="134">
        <f t="shared" si="2"/>
        <v>-4.4769586891504898E-2</v>
      </c>
    </row>
    <row r="10" spans="1:15" ht="14.25" customHeight="1" x14ac:dyDescent="0.75">
      <c r="A10" s="147" t="s">
        <v>272</v>
      </c>
      <c r="B10" s="148"/>
      <c r="C10" s="148"/>
      <c r="D10" s="126">
        <v>4.4070142802741019E-2</v>
      </c>
      <c r="E10" s="127">
        <v>-5.6474830450086166E-3</v>
      </c>
      <c r="F10" s="126">
        <v>5.4257257802945436E-2</v>
      </c>
      <c r="G10" s="127">
        <v>4.054531240900161E-3</v>
      </c>
      <c r="H10" s="126">
        <v>3.8621499103000723E-2</v>
      </c>
      <c r="I10" s="127">
        <v>-1.0836667520951804E-2</v>
      </c>
      <c r="J10" s="138"/>
      <c r="K10" s="139"/>
      <c r="L10" s="140"/>
    </row>
    <row r="11" spans="1:15" ht="14.25" customHeight="1" x14ac:dyDescent="0.75">
      <c r="A11" s="149" t="s">
        <v>277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1:15" ht="29.25" customHeight="1" x14ac:dyDescent="0.75">
      <c r="A12" s="142" t="s">
        <v>281</v>
      </c>
      <c r="B12" s="142"/>
      <c r="C12" s="142"/>
      <c r="D12" s="142"/>
      <c r="E12" s="142"/>
      <c r="F12" s="142"/>
      <c r="G12" s="142"/>
      <c r="H12" s="142"/>
      <c r="I12" s="142"/>
      <c r="J12" s="142" t="s">
        <v>0</v>
      </c>
      <c r="K12" s="142"/>
      <c r="L12" s="142"/>
      <c r="M12" s="142"/>
      <c r="N12" s="142"/>
      <c r="O12" s="35"/>
    </row>
  </sheetData>
  <mergeCells count="4">
    <mergeCell ref="A10:C10"/>
    <mergeCell ref="A12:I12"/>
    <mergeCell ref="J12:N12"/>
    <mergeCell ref="A11:L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showGridLines="0" tabSelected="1" topLeftCell="B1" zoomScale="90" zoomScaleNormal="90" workbookViewId="0">
      <selection activeCell="L22" sqref="L22"/>
    </sheetView>
  </sheetViews>
  <sheetFormatPr baseColWidth="10" defaultColWidth="11.40625" defaultRowHeight="13" x14ac:dyDescent="0.75"/>
  <cols>
    <col min="1" max="1" width="12.1328125" style="28" customWidth="1"/>
    <col min="2" max="2" width="32.1328125" style="28" customWidth="1"/>
    <col min="3" max="3" width="13.54296875" style="28" customWidth="1"/>
    <col min="4" max="5" width="15.1328125" style="28" customWidth="1"/>
    <col min="6" max="16384" width="11.40625" style="28"/>
  </cols>
  <sheetData>
    <row r="1" spans="1:12" ht="38.25" customHeight="1" x14ac:dyDescent="0.75">
      <c r="A1" s="145" t="s">
        <v>263</v>
      </c>
      <c r="B1" s="145"/>
      <c r="C1" s="145"/>
      <c r="D1" s="145"/>
      <c r="E1" s="145"/>
      <c r="F1" s="150" t="s">
        <v>285</v>
      </c>
      <c r="G1" s="142"/>
      <c r="H1" s="142"/>
      <c r="I1" s="142"/>
      <c r="J1" s="142"/>
      <c r="K1" s="142"/>
      <c r="L1" s="35"/>
    </row>
    <row r="2" spans="1:12" ht="26" x14ac:dyDescent="0.75">
      <c r="A2" s="41" t="s">
        <v>248</v>
      </c>
      <c r="B2" s="46" t="s">
        <v>5</v>
      </c>
      <c r="C2" s="42" t="s">
        <v>238</v>
      </c>
      <c r="D2" s="42" t="s">
        <v>239</v>
      </c>
      <c r="E2" s="49" t="s">
        <v>240</v>
      </c>
      <c r="F2" s="128"/>
      <c r="G2" s="35"/>
      <c r="H2" s="35"/>
      <c r="I2" s="35"/>
      <c r="J2" s="35"/>
      <c r="K2" s="35"/>
      <c r="L2" s="35"/>
    </row>
    <row r="3" spans="1:12" ht="19.5" customHeight="1" x14ac:dyDescent="0.75">
      <c r="A3" s="43" t="s">
        <v>118</v>
      </c>
      <c r="B3" s="47" t="s">
        <v>6</v>
      </c>
      <c r="C3" s="37">
        <v>59.058465117256802</v>
      </c>
      <c r="D3" s="52">
        <v>61.282480022095299</v>
      </c>
      <c r="E3" s="50">
        <v>3.7657851426088684E-2</v>
      </c>
    </row>
    <row r="4" spans="1:12" ht="19.5" customHeight="1" x14ac:dyDescent="0.75">
      <c r="A4" s="43" t="s">
        <v>119</v>
      </c>
      <c r="B4" s="47" t="s">
        <v>7</v>
      </c>
      <c r="C4" s="37">
        <v>61.762573414337801</v>
      </c>
      <c r="D4" s="52">
        <v>64.711271150625606</v>
      </c>
      <c r="E4" s="50">
        <v>4.7742468833128042E-2</v>
      </c>
    </row>
    <row r="5" spans="1:12" ht="19.5" customHeight="1" x14ac:dyDescent="0.75">
      <c r="A5" s="43" t="s">
        <v>120</v>
      </c>
      <c r="B5" s="47" t="s">
        <v>8</v>
      </c>
      <c r="C5" s="37">
        <v>53.517631755907601</v>
      </c>
      <c r="D5" s="52">
        <v>55.4432059170896</v>
      </c>
      <c r="E5" s="50">
        <v>3.5980182567952324E-2</v>
      </c>
    </row>
    <row r="6" spans="1:12" ht="19.5" customHeight="1" x14ac:dyDescent="0.75">
      <c r="A6" s="43" t="s">
        <v>121</v>
      </c>
      <c r="B6" s="47" t="s">
        <v>9</v>
      </c>
      <c r="C6" s="37">
        <v>61.142981052220101</v>
      </c>
      <c r="D6" s="52">
        <v>62.784548407372199</v>
      </c>
      <c r="E6" s="50">
        <v>2.6848009810808739E-2</v>
      </c>
    </row>
    <row r="7" spans="1:12" ht="19.5" customHeight="1" x14ac:dyDescent="0.75">
      <c r="A7" s="43" t="s">
        <v>122</v>
      </c>
      <c r="B7" s="47" t="s">
        <v>10</v>
      </c>
      <c r="C7" s="37">
        <v>62.2263896357763</v>
      </c>
      <c r="D7" s="52">
        <v>62.9492807089729</v>
      </c>
      <c r="E7" s="50">
        <v>1.1617114176603013E-2</v>
      </c>
    </row>
    <row r="8" spans="1:12" ht="19.5" customHeight="1" x14ac:dyDescent="0.75">
      <c r="A8" s="43" t="s">
        <v>123</v>
      </c>
      <c r="B8" s="47" t="s">
        <v>11</v>
      </c>
      <c r="C8" s="37">
        <v>62.9877038958453</v>
      </c>
      <c r="D8" s="52">
        <v>63.747819970205597</v>
      </c>
      <c r="E8" s="50">
        <v>1.2067689840182206E-2</v>
      </c>
    </row>
    <row r="9" spans="1:12" ht="19.5" customHeight="1" x14ac:dyDescent="0.75">
      <c r="A9" s="43" t="s">
        <v>124</v>
      </c>
      <c r="B9" s="47" t="s">
        <v>12</v>
      </c>
      <c r="C9" s="37">
        <v>55.758138558160397</v>
      </c>
      <c r="D9" s="52">
        <v>57.608211309157397</v>
      </c>
      <c r="E9" s="50">
        <v>3.3180317687026444E-2</v>
      </c>
    </row>
    <row r="10" spans="1:12" ht="19.5" customHeight="1" x14ac:dyDescent="0.75">
      <c r="A10" s="43" t="s">
        <v>125</v>
      </c>
      <c r="B10" s="47" t="s">
        <v>13</v>
      </c>
      <c r="C10" s="37">
        <v>58.758927247260999</v>
      </c>
      <c r="D10" s="52">
        <v>59.830015291699297</v>
      </c>
      <c r="E10" s="50">
        <v>1.822851598244973E-2</v>
      </c>
    </row>
    <row r="11" spans="1:12" ht="19.5" customHeight="1" x14ac:dyDescent="0.75">
      <c r="A11" s="43" t="s">
        <v>126</v>
      </c>
      <c r="B11" s="47" t="s">
        <v>14</v>
      </c>
      <c r="C11" s="37">
        <v>64.852401935558106</v>
      </c>
      <c r="D11" s="52">
        <v>67.376573401096906</v>
      </c>
      <c r="E11" s="50">
        <v>3.8921788402640711E-2</v>
      </c>
    </row>
    <row r="12" spans="1:12" ht="19.5" customHeight="1" x14ac:dyDescent="0.75">
      <c r="A12" s="43" t="s">
        <v>127</v>
      </c>
      <c r="B12" s="47" t="s">
        <v>15</v>
      </c>
      <c r="C12" s="37">
        <v>58.922783976712097</v>
      </c>
      <c r="D12" s="52">
        <v>60.721350228891701</v>
      </c>
      <c r="E12" s="50">
        <v>3.0524122093254235E-2</v>
      </c>
    </row>
    <row r="13" spans="1:12" ht="19.5" customHeight="1" x14ac:dyDescent="0.75">
      <c r="A13" s="43" t="s">
        <v>128</v>
      </c>
      <c r="B13" s="47" t="s">
        <v>16</v>
      </c>
      <c r="C13" s="37">
        <v>58.037961930038897</v>
      </c>
      <c r="D13" s="52">
        <v>60.246959279846202</v>
      </c>
      <c r="E13" s="50">
        <v>3.8061249505454933E-2</v>
      </c>
    </row>
    <row r="14" spans="1:12" ht="19.5" customHeight="1" x14ac:dyDescent="0.75">
      <c r="A14" s="43" t="s">
        <v>129</v>
      </c>
      <c r="B14" s="47" t="s">
        <v>17</v>
      </c>
      <c r="C14" s="37">
        <v>52.9041776353939</v>
      </c>
      <c r="D14" s="52">
        <v>54.312827924171103</v>
      </c>
      <c r="E14" s="50">
        <v>2.6626447130231715E-2</v>
      </c>
    </row>
    <row r="15" spans="1:12" ht="19.5" customHeight="1" x14ac:dyDescent="0.75">
      <c r="A15" s="43" t="s">
        <v>130</v>
      </c>
      <c r="B15" s="47" t="s">
        <v>18</v>
      </c>
      <c r="C15" s="37">
        <v>64.077885249516996</v>
      </c>
      <c r="D15" s="52">
        <v>66.226672036812204</v>
      </c>
      <c r="E15" s="50">
        <v>3.3533984133963052E-2</v>
      </c>
    </row>
    <row r="16" spans="1:12" ht="19.5" customHeight="1" x14ac:dyDescent="0.75">
      <c r="A16" s="43" t="s">
        <v>131</v>
      </c>
      <c r="B16" s="47" t="s">
        <v>19</v>
      </c>
      <c r="C16" s="37">
        <v>58.499106660772497</v>
      </c>
      <c r="D16" s="52">
        <v>60.602212833844497</v>
      </c>
      <c r="E16" s="50">
        <v>3.5951081873225779E-2</v>
      </c>
    </row>
    <row r="17" spans="1:12" ht="24" customHeight="1" x14ac:dyDescent="0.75">
      <c r="A17" s="43" t="s">
        <v>132</v>
      </c>
      <c r="B17" s="47" t="s">
        <v>20</v>
      </c>
      <c r="C17" s="37">
        <v>52.3361367309885</v>
      </c>
      <c r="D17" s="52">
        <v>54.784735731366098</v>
      </c>
      <c r="E17" s="50">
        <v>4.6786009692759187E-2</v>
      </c>
      <c r="L17" s="35"/>
    </row>
    <row r="18" spans="1:12" ht="21" customHeight="1" x14ac:dyDescent="0.75">
      <c r="A18" s="43" t="s">
        <v>133</v>
      </c>
      <c r="B18" s="47" t="s">
        <v>21</v>
      </c>
      <c r="C18" s="37">
        <v>55.171902264955698</v>
      </c>
      <c r="D18" s="52">
        <v>57.898254609187703</v>
      </c>
      <c r="E18" s="50">
        <v>4.9415594393302988E-2</v>
      </c>
      <c r="F18" s="150" t="s">
        <v>286</v>
      </c>
      <c r="G18" s="142"/>
      <c r="H18" s="142"/>
      <c r="I18" s="142"/>
      <c r="J18" s="142"/>
      <c r="K18" s="142"/>
    </row>
    <row r="19" spans="1:12" ht="19.5" customHeight="1" x14ac:dyDescent="0.75">
      <c r="A19" s="43" t="s">
        <v>134</v>
      </c>
      <c r="B19" s="47" t="s">
        <v>22</v>
      </c>
      <c r="C19" s="37">
        <v>61.2793490591623</v>
      </c>
      <c r="D19" s="52">
        <v>64.3175374835117</v>
      </c>
      <c r="E19" s="50">
        <v>4.9579319477042312E-2</v>
      </c>
    </row>
    <row r="20" spans="1:12" ht="19.5" customHeight="1" x14ac:dyDescent="0.75">
      <c r="A20" s="43" t="s">
        <v>135</v>
      </c>
      <c r="B20" s="47" t="s">
        <v>23</v>
      </c>
      <c r="C20" s="37">
        <v>60.125841194319896</v>
      </c>
      <c r="D20" s="52">
        <v>61.2724169977649</v>
      </c>
      <c r="E20" s="50">
        <v>1.9069601034593434E-2</v>
      </c>
    </row>
    <row r="21" spans="1:12" ht="19.5" customHeight="1" x14ac:dyDescent="0.75">
      <c r="A21" s="43" t="s">
        <v>136</v>
      </c>
      <c r="B21" s="47" t="s">
        <v>24</v>
      </c>
      <c r="C21" s="37">
        <v>58.524108757418098</v>
      </c>
      <c r="D21" s="52">
        <v>61.058447491865003</v>
      </c>
      <c r="E21" s="50">
        <v>4.3304183323008234E-2</v>
      </c>
    </row>
    <row r="22" spans="1:12" ht="19.5" customHeight="1" x14ac:dyDescent="0.75">
      <c r="A22" s="43" t="s">
        <v>137</v>
      </c>
      <c r="B22" s="47" t="s">
        <v>25</v>
      </c>
      <c r="C22" s="37">
        <v>64.199309476876493</v>
      </c>
      <c r="D22" s="52">
        <v>67.017843363699498</v>
      </c>
      <c r="E22" s="50">
        <v>4.3902869202015221E-2</v>
      </c>
    </row>
    <row r="23" spans="1:12" ht="19.5" customHeight="1" x14ac:dyDescent="0.75">
      <c r="A23" s="43" t="s">
        <v>138</v>
      </c>
      <c r="B23" s="47" t="s">
        <v>104</v>
      </c>
      <c r="C23" s="37">
        <v>57.695138723917303</v>
      </c>
      <c r="D23" s="52">
        <v>59.904388997762901</v>
      </c>
      <c r="E23" s="50">
        <v>3.8291792388563256E-2</v>
      </c>
    </row>
    <row r="24" spans="1:12" ht="19.5" customHeight="1" x14ac:dyDescent="0.75">
      <c r="A24" s="43" t="s">
        <v>139</v>
      </c>
      <c r="B24" s="47" t="s">
        <v>26</v>
      </c>
      <c r="C24" s="37">
        <v>57.431539213379097</v>
      </c>
      <c r="D24" s="52">
        <v>58.4961982795013</v>
      </c>
      <c r="E24" s="50">
        <v>1.8537881462076213E-2</v>
      </c>
    </row>
    <row r="25" spans="1:12" ht="19.5" customHeight="1" x14ac:dyDescent="0.75">
      <c r="A25" s="43" t="s">
        <v>140</v>
      </c>
      <c r="B25" s="47" t="s">
        <v>27</v>
      </c>
      <c r="C25" s="37">
        <v>54.9410470629117</v>
      </c>
      <c r="D25" s="52">
        <v>58.697303007868797</v>
      </c>
      <c r="E25" s="50">
        <v>6.8368845258007127E-2</v>
      </c>
    </row>
    <row r="26" spans="1:12" ht="19.5" customHeight="1" x14ac:dyDescent="0.75">
      <c r="A26" s="43" t="s">
        <v>141</v>
      </c>
      <c r="B26" s="47" t="s">
        <v>28</v>
      </c>
      <c r="C26" s="37">
        <v>63.211723265588297</v>
      </c>
      <c r="D26" s="52">
        <v>65.8848839979741</v>
      </c>
      <c r="E26" s="50">
        <v>4.2289002645195077E-2</v>
      </c>
    </row>
    <row r="27" spans="1:12" ht="19.5" customHeight="1" x14ac:dyDescent="0.75">
      <c r="A27" s="43" t="s">
        <v>142</v>
      </c>
      <c r="B27" s="47" t="s">
        <v>29</v>
      </c>
      <c r="C27" s="37">
        <v>63.026152335313498</v>
      </c>
      <c r="D27" s="52">
        <v>66.304100967909207</v>
      </c>
      <c r="E27" s="50">
        <v>5.2009340744081527E-2</v>
      </c>
    </row>
    <row r="28" spans="1:12" ht="19.5" customHeight="1" x14ac:dyDescent="0.75">
      <c r="A28" s="43" t="s">
        <v>143</v>
      </c>
      <c r="B28" s="47" t="s">
        <v>30</v>
      </c>
      <c r="C28" s="37">
        <v>58.516269980480601</v>
      </c>
      <c r="D28" s="52">
        <v>60.725557056082799</v>
      </c>
      <c r="E28" s="50">
        <v>3.7755090615638261E-2</v>
      </c>
    </row>
    <row r="29" spans="1:12" ht="19.5" customHeight="1" x14ac:dyDescent="0.75">
      <c r="A29" s="43" t="s">
        <v>144</v>
      </c>
      <c r="B29" s="47" t="s">
        <v>31</v>
      </c>
      <c r="C29" s="37">
        <v>58.1831082966659</v>
      </c>
      <c r="D29" s="52">
        <v>60.097137147147301</v>
      </c>
      <c r="E29" s="50">
        <v>3.2896641422491373E-2</v>
      </c>
    </row>
    <row r="30" spans="1:12" ht="19.5" customHeight="1" x14ac:dyDescent="0.75">
      <c r="A30" s="43" t="s">
        <v>145</v>
      </c>
      <c r="B30" s="47" t="s">
        <v>32</v>
      </c>
      <c r="C30" s="37">
        <v>55.683842671257899</v>
      </c>
      <c r="D30" s="52">
        <v>58.730701683081001</v>
      </c>
      <c r="E30" s="50">
        <v>5.4717111206044458E-2</v>
      </c>
    </row>
    <row r="31" spans="1:12" ht="19.5" customHeight="1" x14ac:dyDescent="0.75">
      <c r="A31" s="43" t="s">
        <v>146</v>
      </c>
      <c r="B31" s="47" t="s">
        <v>105</v>
      </c>
      <c r="C31" s="37">
        <v>73.652857571243899</v>
      </c>
      <c r="D31" s="52">
        <v>75.368187690247694</v>
      </c>
      <c r="E31" s="50">
        <v>2.3289389924139307E-2</v>
      </c>
    </row>
    <row r="32" spans="1:12" ht="19.5" customHeight="1" x14ac:dyDescent="0.75">
      <c r="A32" s="43" t="s">
        <v>147</v>
      </c>
      <c r="B32" s="47" t="s">
        <v>106</v>
      </c>
      <c r="C32" s="37">
        <v>68.237804262464294</v>
      </c>
      <c r="D32" s="52">
        <v>69.718901432913199</v>
      </c>
      <c r="E32" s="50">
        <v>2.1704935943602965E-2</v>
      </c>
    </row>
    <row r="33" spans="1:5" ht="19.5" customHeight="1" x14ac:dyDescent="0.75">
      <c r="A33" s="43" t="s">
        <v>148</v>
      </c>
      <c r="B33" s="47" t="s">
        <v>33</v>
      </c>
      <c r="C33" s="37">
        <v>60.588984031936697</v>
      </c>
      <c r="D33" s="52">
        <v>63.515256152475899</v>
      </c>
      <c r="E33" s="50">
        <v>4.8297098347065082E-2</v>
      </c>
    </row>
    <row r="34" spans="1:5" ht="19.5" customHeight="1" x14ac:dyDescent="0.75">
      <c r="A34" s="43" t="s">
        <v>149</v>
      </c>
      <c r="B34" s="47" t="s">
        <v>34</v>
      </c>
      <c r="C34" s="37">
        <v>64.134507825440593</v>
      </c>
      <c r="D34" s="52">
        <v>66.916964778934499</v>
      </c>
      <c r="E34" s="50">
        <v>4.3384708916253241E-2</v>
      </c>
    </row>
    <row r="35" spans="1:5" ht="19.5" customHeight="1" x14ac:dyDescent="0.75">
      <c r="A35" s="43" t="s">
        <v>150</v>
      </c>
      <c r="B35" s="47" t="s">
        <v>35</v>
      </c>
      <c r="C35" s="37">
        <v>59.987065850272799</v>
      </c>
      <c r="D35" s="52">
        <v>62.038284987720701</v>
      </c>
      <c r="E35" s="50">
        <v>3.4194356872992035E-2</v>
      </c>
    </row>
    <row r="36" spans="1:5" ht="19.5" customHeight="1" x14ac:dyDescent="0.75">
      <c r="A36" s="43" t="s">
        <v>151</v>
      </c>
      <c r="B36" s="47" t="s">
        <v>36</v>
      </c>
      <c r="C36" s="37">
        <v>62.927699191877103</v>
      </c>
      <c r="D36" s="52">
        <v>65.056506725896796</v>
      </c>
      <c r="E36" s="50">
        <v>3.3829419498218133E-2</v>
      </c>
    </row>
    <row r="37" spans="1:5" ht="19.5" customHeight="1" x14ac:dyDescent="0.75">
      <c r="A37" s="43" t="s">
        <v>152</v>
      </c>
      <c r="B37" s="47" t="s">
        <v>37</v>
      </c>
      <c r="C37" s="37">
        <v>64.680386785013397</v>
      </c>
      <c r="D37" s="52">
        <v>68.440770731788504</v>
      </c>
      <c r="E37" s="50">
        <v>5.8137932280367829E-2</v>
      </c>
    </row>
    <row r="38" spans="1:5" ht="19.5" customHeight="1" x14ac:dyDescent="0.75">
      <c r="A38" s="43" t="s">
        <v>153</v>
      </c>
      <c r="B38" s="47" t="s">
        <v>38</v>
      </c>
      <c r="C38" s="37">
        <v>62.094442968448099</v>
      </c>
      <c r="D38" s="52">
        <v>64.043074959010099</v>
      </c>
      <c r="E38" s="50">
        <v>3.1381745248156151E-2</v>
      </c>
    </row>
    <row r="39" spans="1:5" ht="19.5" customHeight="1" x14ac:dyDescent="0.75">
      <c r="A39" s="43" t="s">
        <v>154</v>
      </c>
      <c r="B39" s="47" t="s">
        <v>39</v>
      </c>
      <c r="C39" s="37">
        <v>55.551719120777598</v>
      </c>
      <c r="D39" s="52">
        <v>58.632002464779298</v>
      </c>
      <c r="E39" s="50">
        <v>5.5448929263641887E-2</v>
      </c>
    </row>
    <row r="40" spans="1:5" ht="19.5" customHeight="1" x14ac:dyDescent="0.75">
      <c r="A40" s="43" t="s">
        <v>155</v>
      </c>
      <c r="B40" s="47" t="s">
        <v>40</v>
      </c>
      <c r="C40" s="37">
        <v>60.800137604477698</v>
      </c>
      <c r="D40" s="52">
        <v>62.894199897653202</v>
      </c>
      <c r="E40" s="50">
        <v>3.4441736082868414E-2</v>
      </c>
    </row>
    <row r="41" spans="1:5" ht="19.5" customHeight="1" x14ac:dyDescent="0.75">
      <c r="A41" s="43" t="s">
        <v>156</v>
      </c>
      <c r="B41" s="47" t="s">
        <v>41</v>
      </c>
      <c r="C41" s="37">
        <v>66.457375419956605</v>
      </c>
      <c r="D41" s="52">
        <v>68.242426122786497</v>
      </c>
      <c r="E41" s="50">
        <v>2.6860084250240432E-2</v>
      </c>
    </row>
    <row r="42" spans="1:5" ht="19.5" customHeight="1" x14ac:dyDescent="0.75">
      <c r="A42" s="43" t="s">
        <v>157</v>
      </c>
      <c r="B42" s="47" t="s">
        <v>42</v>
      </c>
      <c r="C42" s="37">
        <v>61.0219565934946</v>
      </c>
      <c r="D42" s="52">
        <v>63.927409286460701</v>
      </c>
      <c r="E42" s="50">
        <v>4.7613233910560056E-2</v>
      </c>
    </row>
    <row r="43" spans="1:5" ht="19.5" customHeight="1" x14ac:dyDescent="0.75">
      <c r="A43" s="43" t="s">
        <v>158</v>
      </c>
      <c r="B43" s="47" t="s">
        <v>43</v>
      </c>
      <c r="C43" s="37">
        <v>58.592352696281303</v>
      </c>
      <c r="D43" s="52">
        <v>60.526533515021399</v>
      </c>
      <c r="E43" s="50">
        <v>3.3010806525658645E-2</v>
      </c>
    </row>
    <row r="44" spans="1:5" ht="19.5" customHeight="1" x14ac:dyDescent="0.75">
      <c r="A44" s="43" t="s">
        <v>159</v>
      </c>
      <c r="B44" s="47" t="s">
        <v>44</v>
      </c>
      <c r="C44" s="37">
        <v>58.250329918956602</v>
      </c>
      <c r="D44" s="52">
        <v>60.6148880737844</v>
      </c>
      <c r="E44" s="50">
        <v>4.0593043131559862E-2</v>
      </c>
    </row>
    <row r="45" spans="1:5" ht="19.5" customHeight="1" x14ac:dyDescent="0.75">
      <c r="A45" s="43" t="s">
        <v>160</v>
      </c>
      <c r="B45" s="47" t="s">
        <v>45</v>
      </c>
      <c r="C45" s="37">
        <v>56.2544224563892</v>
      </c>
      <c r="D45" s="52">
        <v>58.213117481579197</v>
      </c>
      <c r="E45" s="50">
        <v>3.48185074108344E-2</v>
      </c>
    </row>
    <row r="46" spans="1:5" ht="19.5" customHeight="1" x14ac:dyDescent="0.75">
      <c r="A46" s="43" t="s">
        <v>161</v>
      </c>
      <c r="B46" s="47" t="s">
        <v>46</v>
      </c>
      <c r="C46" s="37">
        <v>58.775107166036399</v>
      </c>
      <c r="D46" s="52">
        <v>60.782705848104101</v>
      </c>
      <c r="E46" s="50">
        <v>3.4157295135104515E-2</v>
      </c>
    </row>
    <row r="47" spans="1:5" ht="19.5" customHeight="1" x14ac:dyDescent="0.75">
      <c r="A47" s="43" t="s">
        <v>162</v>
      </c>
      <c r="B47" s="47" t="s">
        <v>47</v>
      </c>
      <c r="C47" s="37">
        <v>58.416481621625401</v>
      </c>
      <c r="D47" s="52">
        <v>61.432882327879703</v>
      </c>
      <c r="E47" s="50">
        <v>5.1636124301222039E-2</v>
      </c>
    </row>
    <row r="48" spans="1:5" ht="19.5" customHeight="1" x14ac:dyDescent="0.75">
      <c r="A48" s="43" t="s">
        <v>163</v>
      </c>
      <c r="B48" s="47" t="s">
        <v>48</v>
      </c>
      <c r="C48" s="37">
        <v>59.236465332681803</v>
      </c>
      <c r="D48" s="52">
        <v>61.693279608620699</v>
      </c>
      <c r="E48" s="50">
        <v>4.1474694044302277E-2</v>
      </c>
    </row>
    <row r="49" spans="1:5" ht="19.5" customHeight="1" x14ac:dyDescent="0.75">
      <c r="A49" s="43" t="s">
        <v>164</v>
      </c>
      <c r="B49" s="47" t="s">
        <v>49</v>
      </c>
      <c r="C49" s="37">
        <v>61.1353488360649</v>
      </c>
      <c r="D49" s="52">
        <v>64.149821290623805</v>
      </c>
      <c r="E49" s="50">
        <v>4.9308174598663795E-2</v>
      </c>
    </row>
    <row r="50" spans="1:5" ht="19.5" customHeight="1" x14ac:dyDescent="0.75">
      <c r="A50" s="43" t="s">
        <v>165</v>
      </c>
      <c r="B50" s="47" t="s">
        <v>50</v>
      </c>
      <c r="C50" s="37">
        <v>59.882296718338502</v>
      </c>
      <c r="D50" s="52">
        <v>61.119390028801199</v>
      </c>
      <c r="E50" s="50">
        <v>2.0658748549366286E-2</v>
      </c>
    </row>
    <row r="51" spans="1:5" ht="19.5" customHeight="1" x14ac:dyDescent="0.75">
      <c r="A51" s="43" t="s">
        <v>166</v>
      </c>
      <c r="B51" s="47" t="s">
        <v>51</v>
      </c>
      <c r="C51" s="37">
        <v>54.6783365503521</v>
      </c>
      <c r="D51" s="52">
        <v>57.3319482725462</v>
      </c>
      <c r="E51" s="50">
        <v>4.8531317695637032E-2</v>
      </c>
    </row>
    <row r="52" spans="1:5" ht="19.5" customHeight="1" x14ac:dyDescent="0.75">
      <c r="A52" s="43" t="s">
        <v>167</v>
      </c>
      <c r="B52" s="47" t="s">
        <v>52</v>
      </c>
      <c r="C52" s="37">
        <v>61.632599257888103</v>
      </c>
      <c r="D52" s="52">
        <v>65.110575648664096</v>
      </c>
      <c r="E52" s="50">
        <v>5.6430792026524193E-2</v>
      </c>
    </row>
    <row r="53" spans="1:5" ht="19.5" customHeight="1" x14ac:dyDescent="0.75">
      <c r="A53" s="43" t="s">
        <v>168</v>
      </c>
      <c r="B53" s="47" t="s">
        <v>53</v>
      </c>
      <c r="C53" s="37">
        <v>55.266262787851304</v>
      </c>
      <c r="D53" s="52">
        <v>58.686479941976103</v>
      </c>
      <c r="E53" s="50">
        <v>6.1886166742518282E-2</v>
      </c>
    </row>
    <row r="54" spans="1:5" ht="19.5" customHeight="1" x14ac:dyDescent="0.75">
      <c r="A54" s="43" t="s">
        <v>169</v>
      </c>
      <c r="B54" s="47" t="s">
        <v>54</v>
      </c>
      <c r="C54" s="37">
        <v>59.475184451465402</v>
      </c>
      <c r="D54" s="52">
        <v>61.506306856853698</v>
      </c>
      <c r="E54" s="50">
        <v>3.4150754203138088E-2</v>
      </c>
    </row>
    <row r="55" spans="1:5" ht="19.5" customHeight="1" x14ac:dyDescent="0.75">
      <c r="A55" s="43" t="s">
        <v>170</v>
      </c>
      <c r="B55" s="47" t="s">
        <v>55</v>
      </c>
      <c r="C55" s="37">
        <v>56.202934694343199</v>
      </c>
      <c r="D55" s="52">
        <v>56.895881322256201</v>
      </c>
      <c r="E55" s="50">
        <v>1.2329367348547856E-2</v>
      </c>
    </row>
    <row r="56" spans="1:5" ht="19.5" customHeight="1" x14ac:dyDescent="0.75">
      <c r="A56" s="43" t="s">
        <v>171</v>
      </c>
      <c r="B56" s="47" t="s">
        <v>56</v>
      </c>
      <c r="C56" s="37">
        <v>55.258368404998897</v>
      </c>
      <c r="D56" s="52">
        <v>55.600926924362803</v>
      </c>
      <c r="E56" s="50">
        <v>6.1992152365634434E-3</v>
      </c>
    </row>
    <row r="57" spans="1:5" ht="19.5" customHeight="1" x14ac:dyDescent="0.75">
      <c r="A57" s="43" t="s">
        <v>172</v>
      </c>
      <c r="B57" s="47" t="s">
        <v>57</v>
      </c>
      <c r="C57" s="37">
        <v>60.9159859799285</v>
      </c>
      <c r="D57" s="52">
        <v>63.498323472524703</v>
      </c>
      <c r="E57" s="50">
        <v>4.2391786836497559E-2</v>
      </c>
    </row>
    <row r="58" spans="1:5" ht="19.5" customHeight="1" x14ac:dyDescent="0.75">
      <c r="A58" s="43" t="s">
        <v>173</v>
      </c>
      <c r="B58" s="47" t="s">
        <v>58</v>
      </c>
      <c r="C58" s="37">
        <v>52.172147202246599</v>
      </c>
      <c r="D58" s="52">
        <v>55.0755825905837</v>
      </c>
      <c r="E58" s="50">
        <v>5.5651061802801848E-2</v>
      </c>
    </row>
    <row r="59" spans="1:5" ht="19.5" customHeight="1" x14ac:dyDescent="0.75">
      <c r="A59" s="43" t="s">
        <v>174</v>
      </c>
      <c r="B59" s="47" t="s">
        <v>59</v>
      </c>
      <c r="C59" s="37">
        <v>60.135276846663203</v>
      </c>
      <c r="D59" s="52">
        <v>63.575148739730601</v>
      </c>
      <c r="E59" s="50">
        <v>5.72022292645065E-2</v>
      </c>
    </row>
    <row r="60" spans="1:5" ht="19.5" customHeight="1" x14ac:dyDescent="0.75">
      <c r="A60" s="43" t="s">
        <v>175</v>
      </c>
      <c r="B60" s="47" t="s">
        <v>60</v>
      </c>
      <c r="C60" s="37">
        <v>58.9089827041375</v>
      </c>
      <c r="D60" s="52">
        <v>60.489713360278401</v>
      </c>
      <c r="E60" s="50">
        <v>2.6833440055821525E-2</v>
      </c>
    </row>
    <row r="61" spans="1:5" ht="19.5" customHeight="1" x14ac:dyDescent="0.75">
      <c r="A61" s="43" t="s">
        <v>176</v>
      </c>
      <c r="B61" s="47" t="s">
        <v>61</v>
      </c>
      <c r="C61" s="37">
        <v>59.581097741059402</v>
      </c>
      <c r="D61" s="52">
        <v>61.8405671858307</v>
      </c>
      <c r="E61" s="50">
        <v>3.7922588378465197E-2</v>
      </c>
    </row>
    <row r="62" spans="1:5" ht="19.5" customHeight="1" x14ac:dyDescent="0.75">
      <c r="A62" s="43" t="s">
        <v>177</v>
      </c>
      <c r="B62" s="47" t="s">
        <v>62</v>
      </c>
      <c r="C62" s="37">
        <v>62.8516036747463</v>
      </c>
      <c r="D62" s="52">
        <v>65.190017345344799</v>
      </c>
      <c r="E62" s="50">
        <v>3.720531432578339E-2</v>
      </c>
    </row>
    <row r="63" spans="1:5" ht="19.5" customHeight="1" x14ac:dyDescent="0.75">
      <c r="A63" s="43" t="s">
        <v>178</v>
      </c>
      <c r="B63" s="47" t="s">
        <v>63</v>
      </c>
      <c r="C63" s="37">
        <v>54.950394391063902</v>
      </c>
      <c r="D63" s="52">
        <v>56.598171503339699</v>
      </c>
      <c r="E63" s="50">
        <v>2.998662940522517E-2</v>
      </c>
    </row>
    <row r="64" spans="1:5" ht="19.5" customHeight="1" x14ac:dyDescent="0.75">
      <c r="A64" s="43" t="s">
        <v>179</v>
      </c>
      <c r="B64" s="47" t="s">
        <v>64</v>
      </c>
      <c r="C64" s="37">
        <v>59.158155376280298</v>
      </c>
      <c r="D64" s="52">
        <v>62.233679189709903</v>
      </c>
      <c r="E64" s="50">
        <v>5.1988162813182456E-2</v>
      </c>
    </row>
    <row r="65" spans="1:5" ht="19.5" customHeight="1" x14ac:dyDescent="0.75">
      <c r="A65" s="43" t="s">
        <v>180</v>
      </c>
      <c r="B65" s="47" t="s">
        <v>65</v>
      </c>
      <c r="C65" s="37">
        <v>61.3300753990072</v>
      </c>
      <c r="D65" s="52">
        <v>63.7989254447766</v>
      </c>
      <c r="E65" s="50">
        <v>4.0255128168477122E-2</v>
      </c>
    </row>
    <row r="66" spans="1:5" ht="19.5" customHeight="1" x14ac:dyDescent="0.75">
      <c r="A66" s="43" t="s">
        <v>181</v>
      </c>
      <c r="B66" s="47" t="s">
        <v>66</v>
      </c>
      <c r="C66" s="37">
        <v>58.935366392246799</v>
      </c>
      <c r="D66" s="52">
        <v>61.204743695379101</v>
      </c>
      <c r="E66" s="50">
        <v>3.8506205052300284E-2</v>
      </c>
    </row>
    <row r="67" spans="1:5" ht="19.5" customHeight="1" x14ac:dyDescent="0.75">
      <c r="A67" s="43" t="s">
        <v>182</v>
      </c>
      <c r="B67" s="47" t="s">
        <v>67</v>
      </c>
      <c r="C67" s="37">
        <v>57.166863309275897</v>
      </c>
      <c r="D67" s="52">
        <v>59.025363315013998</v>
      </c>
      <c r="E67" s="50">
        <v>3.2510092353388587E-2</v>
      </c>
    </row>
    <row r="68" spans="1:5" ht="19.5" customHeight="1" x14ac:dyDescent="0.75">
      <c r="A68" s="43" t="s">
        <v>183</v>
      </c>
      <c r="B68" s="47" t="s">
        <v>68</v>
      </c>
      <c r="C68" s="37">
        <v>60.902715440573601</v>
      </c>
      <c r="D68" s="52">
        <v>63.399583967167999</v>
      </c>
      <c r="E68" s="50">
        <v>4.0997655170740957E-2</v>
      </c>
    </row>
    <row r="69" spans="1:5" ht="19.5" customHeight="1" x14ac:dyDescent="0.75">
      <c r="A69" s="43" t="s">
        <v>184</v>
      </c>
      <c r="B69" s="47" t="s">
        <v>69</v>
      </c>
      <c r="C69" s="37">
        <v>62.0213257195106</v>
      </c>
      <c r="D69" s="52">
        <v>65.165586370924899</v>
      </c>
      <c r="E69" s="50">
        <v>5.0696443762490898E-2</v>
      </c>
    </row>
    <row r="70" spans="1:5" ht="19.5" customHeight="1" x14ac:dyDescent="0.75">
      <c r="A70" s="43" t="s">
        <v>185</v>
      </c>
      <c r="B70" s="47" t="s">
        <v>107</v>
      </c>
      <c r="C70" s="37">
        <v>61.691006695614099</v>
      </c>
      <c r="D70" s="52">
        <v>64.301434270480101</v>
      </c>
      <c r="E70" s="50">
        <v>4.2314556281208962E-2</v>
      </c>
    </row>
    <row r="71" spans="1:5" ht="19.5" customHeight="1" x14ac:dyDescent="0.75">
      <c r="A71" s="43" t="s">
        <v>186</v>
      </c>
      <c r="B71" s="47" t="s">
        <v>108</v>
      </c>
      <c r="C71" s="37">
        <v>61.179993199414</v>
      </c>
      <c r="D71" s="52">
        <v>63.648084279143902</v>
      </c>
      <c r="E71" s="50">
        <v>4.0341473587374346E-2</v>
      </c>
    </row>
    <row r="72" spans="1:5" ht="19.5" customHeight="1" x14ac:dyDescent="0.75">
      <c r="A72" s="43" t="s">
        <v>187</v>
      </c>
      <c r="B72" s="47" t="s">
        <v>109</v>
      </c>
      <c r="C72" s="37">
        <v>65.293816830276995</v>
      </c>
      <c r="D72" s="52">
        <v>68.373133299997903</v>
      </c>
      <c r="E72" s="50">
        <v>4.7160919964675994E-2</v>
      </c>
    </row>
    <row r="73" spans="1:5" ht="19.5" customHeight="1" x14ac:dyDescent="0.75">
      <c r="A73" s="43" t="s">
        <v>188</v>
      </c>
      <c r="B73" s="47" t="s">
        <v>70</v>
      </c>
      <c r="C73" s="37">
        <v>51.540366353567798</v>
      </c>
      <c r="D73" s="52">
        <v>55.938619954057799</v>
      </c>
      <c r="E73" s="50">
        <v>8.5336095019540717E-2</v>
      </c>
    </row>
    <row r="74" spans="1:5" ht="19.5" customHeight="1" x14ac:dyDescent="0.75">
      <c r="A74" s="43" t="s">
        <v>189</v>
      </c>
      <c r="B74" s="47" t="s">
        <v>71</v>
      </c>
      <c r="C74" s="37">
        <v>60.491902555995601</v>
      </c>
      <c r="D74" s="52">
        <v>63.167357669722399</v>
      </c>
      <c r="E74" s="50">
        <v>4.4228318182755237E-2</v>
      </c>
    </row>
    <row r="75" spans="1:5" ht="19.5" customHeight="1" x14ac:dyDescent="0.75">
      <c r="A75" s="43" t="s">
        <v>190</v>
      </c>
      <c r="B75" s="47" t="s">
        <v>72</v>
      </c>
      <c r="C75" s="37">
        <v>59.4705760743676</v>
      </c>
      <c r="D75" s="52">
        <v>61.528749477642599</v>
      </c>
      <c r="E75" s="50">
        <v>3.4608264105282345E-2</v>
      </c>
    </row>
    <row r="76" spans="1:5" ht="19.5" customHeight="1" x14ac:dyDescent="0.75">
      <c r="A76" s="43" t="s">
        <v>191</v>
      </c>
      <c r="B76" s="47" t="s">
        <v>73</v>
      </c>
      <c r="C76" s="37">
        <v>63.813048141407698</v>
      </c>
      <c r="D76" s="52">
        <v>66.011758935595793</v>
      </c>
      <c r="E76" s="50">
        <v>3.4455504919868762E-2</v>
      </c>
    </row>
    <row r="77" spans="1:5" ht="19.5" customHeight="1" x14ac:dyDescent="0.75">
      <c r="A77" s="43" t="s">
        <v>192</v>
      </c>
      <c r="B77" s="47" t="s">
        <v>74</v>
      </c>
      <c r="C77" s="37">
        <v>68.871793177903797</v>
      </c>
      <c r="D77" s="52">
        <v>71.815970106056199</v>
      </c>
      <c r="E77" s="50">
        <v>4.2748660842142627E-2</v>
      </c>
    </row>
    <row r="78" spans="1:5" ht="19.5" customHeight="1" x14ac:dyDescent="0.75">
      <c r="A78" s="43" t="s">
        <v>193</v>
      </c>
      <c r="B78" s="47" t="s">
        <v>75</v>
      </c>
      <c r="C78" s="37">
        <v>87.568381934523998</v>
      </c>
      <c r="D78" s="52">
        <v>89.537483026993698</v>
      </c>
      <c r="E78" s="50">
        <v>2.2486439157252236E-2</v>
      </c>
    </row>
    <row r="79" spans="1:5" ht="19.5" customHeight="1" x14ac:dyDescent="0.75">
      <c r="A79" s="43" t="s">
        <v>194</v>
      </c>
      <c r="B79" s="47" t="s">
        <v>76</v>
      </c>
      <c r="C79" s="37">
        <v>62.046055085401598</v>
      </c>
      <c r="D79" s="52">
        <v>63.765139715415401</v>
      </c>
      <c r="E79" s="50">
        <v>2.7706590332739388E-2</v>
      </c>
    </row>
    <row r="80" spans="1:5" ht="19.5" customHeight="1" x14ac:dyDescent="0.75">
      <c r="A80" s="43" t="s">
        <v>195</v>
      </c>
      <c r="B80" s="47" t="s">
        <v>77</v>
      </c>
      <c r="C80" s="37">
        <v>68.335307644513094</v>
      </c>
      <c r="D80" s="52">
        <v>70.317636117378996</v>
      </c>
      <c r="E80" s="50">
        <v>2.9008846834760255E-2</v>
      </c>
    </row>
    <row r="81" spans="1:5" ht="19.5" customHeight="1" x14ac:dyDescent="0.75">
      <c r="A81" s="43" t="s">
        <v>196</v>
      </c>
      <c r="B81" s="47" t="s">
        <v>78</v>
      </c>
      <c r="C81" s="37">
        <v>72.089840315751204</v>
      </c>
      <c r="D81" s="52">
        <v>74.470743382310502</v>
      </c>
      <c r="E81" s="50">
        <v>3.302688778517221E-2</v>
      </c>
    </row>
    <row r="82" spans="1:5" ht="19.5" customHeight="1" x14ac:dyDescent="0.75">
      <c r="A82" s="43" t="s">
        <v>197</v>
      </c>
      <c r="B82" s="47" t="s">
        <v>79</v>
      </c>
      <c r="C82" s="37">
        <v>53.125789592257</v>
      </c>
      <c r="D82" s="52">
        <v>54.862276157833797</v>
      </c>
      <c r="E82" s="50">
        <v>3.2686320126334413E-2</v>
      </c>
    </row>
    <row r="83" spans="1:5" ht="19.5" customHeight="1" x14ac:dyDescent="0.75">
      <c r="A83" s="43" t="s">
        <v>198</v>
      </c>
      <c r="B83" s="47" t="s">
        <v>80</v>
      </c>
      <c r="C83" s="37">
        <v>56.624119507820403</v>
      </c>
      <c r="D83" s="52">
        <v>58.343462214682603</v>
      </c>
      <c r="E83" s="50">
        <v>3.0364140260489881E-2</v>
      </c>
    </row>
    <row r="84" spans="1:5" ht="19.5" customHeight="1" x14ac:dyDescent="0.75">
      <c r="A84" s="43" t="s">
        <v>199</v>
      </c>
      <c r="B84" s="47" t="s">
        <v>81</v>
      </c>
      <c r="C84" s="37">
        <v>58.617426018160401</v>
      </c>
      <c r="D84" s="52">
        <v>61.188716753767203</v>
      </c>
      <c r="E84" s="50">
        <v>4.3865637068577254E-2</v>
      </c>
    </row>
    <row r="85" spans="1:5" ht="19.5" customHeight="1" x14ac:dyDescent="0.75">
      <c r="A85" s="43" t="s">
        <v>200</v>
      </c>
      <c r="B85" s="47" t="s">
        <v>82</v>
      </c>
      <c r="C85" s="37">
        <v>60.034829704969397</v>
      </c>
      <c r="D85" s="52">
        <v>62.803188202920403</v>
      </c>
      <c r="E85" s="50">
        <v>4.6112540196342963E-2</v>
      </c>
    </row>
    <row r="86" spans="1:5" ht="19.5" customHeight="1" x14ac:dyDescent="0.75">
      <c r="A86" s="43" t="s">
        <v>201</v>
      </c>
      <c r="B86" s="47" t="s">
        <v>83</v>
      </c>
      <c r="C86" s="37">
        <v>62.6714572059674</v>
      </c>
      <c r="D86" s="52">
        <v>64.709069789552998</v>
      </c>
      <c r="E86" s="50">
        <v>3.2512608999804508E-2</v>
      </c>
    </row>
    <row r="87" spans="1:5" ht="19.5" customHeight="1" x14ac:dyDescent="0.75">
      <c r="A87" s="43" t="s">
        <v>202</v>
      </c>
      <c r="B87" s="47" t="s">
        <v>84</v>
      </c>
      <c r="C87" s="37">
        <v>61.176240641955502</v>
      </c>
      <c r="D87" s="52">
        <v>62.912694260358002</v>
      </c>
      <c r="E87" s="50">
        <v>2.8384444682787786E-2</v>
      </c>
    </row>
    <row r="88" spans="1:5" ht="19.5" customHeight="1" x14ac:dyDescent="0.75">
      <c r="A88" s="43" t="s">
        <v>203</v>
      </c>
      <c r="B88" s="47" t="s">
        <v>85</v>
      </c>
      <c r="C88" s="37">
        <v>56.554788006987401</v>
      </c>
      <c r="D88" s="52">
        <v>59.453465982751503</v>
      </c>
      <c r="E88" s="50">
        <v>5.1254333680924892E-2</v>
      </c>
    </row>
    <row r="89" spans="1:5" ht="19.5" customHeight="1" x14ac:dyDescent="0.75">
      <c r="A89" s="43" t="s">
        <v>204</v>
      </c>
      <c r="B89" s="47" t="s">
        <v>86</v>
      </c>
      <c r="C89" s="37">
        <v>57.127079284282303</v>
      </c>
      <c r="D89" s="52">
        <v>58.440429160420301</v>
      </c>
      <c r="E89" s="50">
        <v>2.2989970651262539E-2</v>
      </c>
    </row>
    <row r="90" spans="1:5" ht="19.5" customHeight="1" x14ac:dyDescent="0.75">
      <c r="A90" s="43" t="s">
        <v>205</v>
      </c>
      <c r="B90" s="47" t="s">
        <v>87</v>
      </c>
      <c r="C90" s="37">
        <v>58.0306976410643</v>
      </c>
      <c r="D90" s="52">
        <v>59.975708756227903</v>
      </c>
      <c r="E90" s="50">
        <v>3.3516934902179302E-2</v>
      </c>
    </row>
    <row r="91" spans="1:5" ht="19.5" customHeight="1" x14ac:dyDescent="0.75">
      <c r="A91" s="43" t="s">
        <v>206</v>
      </c>
      <c r="B91" s="47" t="s">
        <v>88</v>
      </c>
      <c r="C91" s="37">
        <v>54.822189227929599</v>
      </c>
      <c r="D91" s="52">
        <v>58.5843411112618</v>
      </c>
      <c r="E91" s="50">
        <v>6.862461963513751E-2</v>
      </c>
    </row>
    <row r="92" spans="1:5" ht="19.5" customHeight="1" x14ac:dyDescent="0.75">
      <c r="A92" s="43" t="s">
        <v>207</v>
      </c>
      <c r="B92" s="47" t="s">
        <v>89</v>
      </c>
      <c r="C92" s="37">
        <v>58.569604357945103</v>
      </c>
      <c r="D92" s="52">
        <v>60.503974297267199</v>
      </c>
      <c r="E92" s="50">
        <v>3.3026856857360593E-2</v>
      </c>
    </row>
    <row r="93" spans="1:5" ht="19.5" customHeight="1" x14ac:dyDescent="0.75">
      <c r="A93" s="43" t="s">
        <v>208</v>
      </c>
      <c r="B93" s="47" t="s">
        <v>90</v>
      </c>
      <c r="C93" s="37">
        <v>68.630724231269198</v>
      </c>
      <c r="D93" s="52">
        <v>70.651975669445207</v>
      </c>
      <c r="E93" s="50">
        <v>2.9451116257565236E-2</v>
      </c>
    </row>
    <row r="94" spans="1:5" ht="19.5" customHeight="1" x14ac:dyDescent="0.75">
      <c r="A94" s="43" t="s">
        <v>209</v>
      </c>
      <c r="B94" s="47" t="s">
        <v>91</v>
      </c>
      <c r="C94" s="37">
        <v>71.578201535905393</v>
      </c>
      <c r="D94" s="52">
        <v>74.524529699284798</v>
      </c>
      <c r="E94" s="50">
        <v>4.1162366476914826E-2</v>
      </c>
    </row>
    <row r="95" spans="1:5" ht="19.5" customHeight="1" x14ac:dyDescent="0.75">
      <c r="A95" s="43" t="s">
        <v>210</v>
      </c>
      <c r="B95" s="47" t="s">
        <v>92</v>
      </c>
      <c r="C95" s="37">
        <v>78.597399898026495</v>
      </c>
      <c r="D95" s="52">
        <v>80.802842899214795</v>
      </c>
      <c r="E95" s="50">
        <v>2.8059999491709349E-2</v>
      </c>
    </row>
    <row r="96" spans="1:5" ht="19.5" customHeight="1" x14ac:dyDescent="0.75">
      <c r="A96" s="43" t="s">
        <v>211</v>
      </c>
      <c r="B96" s="47" t="s">
        <v>110</v>
      </c>
      <c r="C96" s="37">
        <v>76.197785232864106</v>
      </c>
      <c r="D96" s="52">
        <v>77.910069709906594</v>
      </c>
      <c r="E96" s="50">
        <v>2.2471578036155036E-2</v>
      </c>
    </row>
    <row r="97" spans="1:5" ht="19.5" customHeight="1" x14ac:dyDescent="0.75">
      <c r="A97" s="43" t="s">
        <v>212</v>
      </c>
      <c r="B97" s="47" t="s">
        <v>93</v>
      </c>
      <c r="C97" s="37">
        <v>73.193769781345793</v>
      </c>
      <c r="D97" s="52">
        <v>75.804715781015503</v>
      </c>
      <c r="E97" s="50">
        <v>3.5671697297044225E-2</v>
      </c>
    </row>
    <row r="98" spans="1:5" ht="19.5" customHeight="1" x14ac:dyDescent="0.75">
      <c r="A98" s="43" t="s">
        <v>213</v>
      </c>
      <c r="B98" s="47" t="s">
        <v>111</v>
      </c>
      <c r="C98" s="37">
        <v>70.920367853760993</v>
      </c>
      <c r="D98" s="52">
        <v>72.101275595780905</v>
      </c>
      <c r="E98" s="50">
        <v>1.6651179030190078E-2</v>
      </c>
    </row>
    <row r="99" spans="1:5" ht="19.5" customHeight="1" x14ac:dyDescent="0.75">
      <c r="A99" s="43" t="s">
        <v>214</v>
      </c>
      <c r="B99" s="47" t="s">
        <v>94</v>
      </c>
      <c r="C99" s="37">
        <v>103.82570200107401</v>
      </c>
      <c r="D99" s="52">
        <v>106.434900750479</v>
      </c>
      <c r="E99" s="50">
        <v>2.51305668935232E-2</v>
      </c>
    </row>
    <row r="100" spans="1:5" ht="19.5" customHeight="1" x14ac:dyDescent="0.75">
      <c r="A100" s="43" t="s">
        <v>215</v>
      </c>
      <c r="B100" s="47" t="s">
        <v>95</v>
      </c>
      <c r="C100" s="37">
        <v>75.217312448990199</v>
      </c>
      <c r="D100" s="52">
        <v>77.383013506917194</v>
      </c>
      <c r="E100" s="50">
        <v>2.8792587602697175E-2</v>
      </c>
    </row>
    <row r="101" spans="1:5" ht="19.5" customHeight="1" x14ac:dyDescent="0.75">
      <c r="A101" s="43" t="s">
        <v>216</v>
      </c>
      <c r="B101" s="47" t="s">
        <v>96</v>
      </c>
      <c r="C101" s="37">
        <v>92.686070318920997</v>
      </c>
      <c r="D101" s="52">
        <v>94.506106406906397</v>
      </c>
      <c r="E101" s="50">
        <v>1.9636565470117433E-2</v>
      </c>
    </row>
    <row r="102" spans="1:5" ht="19.5" customHeight="1" x14ac:dyDescent="0.75">
      <c r="A102" s="44" t="s">
        <v>217</v>
      </c>
      <c r="B102" s="48" t="s">
        <v>97</v>
      </c>
      <c r="C102" s="45">
        <v>73.172811445491902</v>
      </c>
      <c r="D102" s="53">
        <v>74.855926347672195</v>
      </c>
      <c r="E102" s="51">
        <v>2.3001916544290273E-2</v>
      </c>
    </row>
  </sheetData>
  <mergeCells count="3">
    <mergeCell ref="A1:E1"/>
    <mergeCell ref="F1:K1"/>
    <mergeCell ref="F18:K1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showGridLines="0" zoomScale="90" zoomScaleNormal="90" workbookViewId="0">
      <selection sqref="A1:E1"/>
    </sheetView>
  </sheetViews>
  <sheetFormatPr baseColWidth="10" defaultColWidth="11.40625" defaultRowHeight="13" x14ac:dyDescent="0.75"/>
  <cols>
    <col min="1" max="1" width="12.1328125" style="28" customWidth="1"/>
    <col min="2" max="2" width="32.1328125" style="28" customWidth="1"/>
    <col min="3" max="5" width="15.1328125" style="28" customWidth="1"/>
    <col min="6" max="11" width="12.7265625" style="28" customWidth="1"/>
    <col min="12" max="16384" width="11.40625" style="28"/>
  </cols>
  <sheetData>
    <row r="1" spans="1:13" ht="38.25" customHeight="1" x14ac:dyDescent="0.75">
      <c r="A1" s="145" t="s">
        <v>264</v>
      </c>
      <c r="B1" s="145"/>
      <c r="C1" s="145"/>
      <c r="D1" s="145"/>
      <c r="E1" s="145"/>
      <c r="F1" s="151" t="s">
        <v>287</v>
      </c>
      <c r="G1" s="152"/>
      <c r="H1" s="152"/>
      <c r="I1" s="152"/>
      <c r="J1" s="152"/>
      <c r="K1" s="152"/>
      <c r="L1" s="116"/>
      <c r="M1" s="116"/>
    </row>
    <row r="2" spans="1:13" ht="26" x14ac:dyDescent="0.75">
      <c r="A2" s="41" t="s">
        <v>218</v>
      </c>
      <c r="B2" s="46" t="s">
        <v>5</v>
      </c>
      <c r="C2" s="42" t="s">
        <v>238</v>
      </c>
      <c r="D2" s="42" t="s">
        <v>239</v>
      </c>
      <c r="E2" s="49" t="s">
        <v>240</v>
      </c>
      <c r="F2" s="141"/>
      <c r="G2" s="116"/>
      <c r="H2" s="116"/>
      <c r="I2" s="116"/>
      <c r="J2" s="116"/>
    </row>
    <row r="3" spans="1:13" ht="15.75" customHeight="1" x14ac:dyDescent="0.75">
      <c r="A3" s="43" t="s">
        <v>118</v>
      </c>
      <c r="B3" s="47" t="s">
        <v>6</v>
      </c>
      <c r="C3" s="37">
        <v>95.3</v>
      </c>
      <c r="D3" s="52">
        <v>100.75222470506699</v>
      </c>
      <c r="E3" s="50">
        <v>5.7211172141311606E-2</v>
      </c>
    </row>
    <row r="4" spans="1:13" ht="15.75" customHeight="1" x14ac:dyDescent="0.75">
      <c r="A4" s="43" t="s">
        <v>119</v>
      </c>
      <c r="B4" s="47" t="s">
        <v>7</v>
      </c>
      <c r="C4" s="37">
        <v>80.338566107479906</v>
      </c>
      <c r="D4" s="52">
        <v>86.607345828242998</v>
      </c>
      <c r="E4" s="50">
        <v>7.8029519625437263E-2</v>
      </c>
    </row>
    <row r="5" spans="1:13" ht="15.75" customHeight="1" x14ac:dyDescent="0.75">
      <c r="A5" s="43" t="s">
        <v>120</v>
      </c>
      <c r="B5" s="47" t="s">
        <v>8</v>
      </c>
      <c r="C5" s="37">
        <v>76.241758118701</v>
      </c>
      <c r="D5" s="52">
        <v>80.532519596864503</v>
      </c>
      <c r="E5" s="50">
        <v>5.6278364823161675E-2</v>
      </c>
    </row>
    <row r="6" spans="1:13" ht="15.75" customHeight="1" x14ac:dyDescent="0.75">
      <c r="A6" s="43" t="s">
        <v>121</v>
      </c>
      <c r="B6" s="47" t="s">
        <v>9</v>
      </c>
      <c r="C6" s="37">
        <v>82.932779501892995</v>
      </c>
      <c r="D6" s="52">
        <v>86.110376745115502</v>
      </c>
      <c r="E6" s="50">
        <v>3.831533517033487E-2</v>
      </c>
    </row>
    <row r="7" spans="1:13" ht="15.75" customHeight="1" x14ac:dyDescent="0.75">
      <c r="A7" s="43" t="s">
        <v>122</v>
      </c>
      <c r="B7" s="47" t="s">
        <v>10</v>
      </c>
      <c r="C7" s="37">
        <v>84.477470355731199</v>
      </c>
      <c r="D7" s="52">
        <v>89.109114569383806</v>
      </c>
      <c r="E7" s="50">
        <v>5.4826975691257572E-2</v>
      </c>
    </row>
    <row r="8" spans="1:13" ht="15.75" customHeight="1" x14ac:dyDescent="0.75">
      <c r="A8" s="43" t="s">
        <v>123</v>
      </c>
      <c r="B8" s="47" t="s">
        <v>11</v>
      </c>
      <c r="C8" s="37">
        <v>101.73265803299699</v>
      </c>
      <c r="D8" s="52">
        <v>107.53480510876599</v>
      </c>
      <c r="E8" s="50">
        <v>5.7033279066463327E-2</v>
      </c>
    </row>
    <row r="9" spans="1:13" ht="15.75" customHeight="1" x14ac:dyDescent="0.75">
      <c r="A9" s="43" t="s">
        <v>124</v>
      </c>
      <c r="B9" s="47" t="s">
        <v>12</v>
      </c>
      <c r="C9" s="37">
        <v>77.868281444582806</v>
      </c>
      <c r="D9" s="52">
        <v>82.726614065825899</v>
      </c>
      <c r="E9" s="50">
        <v>6.2391676445314452E-2</v>
      </c>
    </row>
    <row r="10" spans="1:13" ht="15.75" customHeight="1" x14ac:dyDescent="0.75">
      <c r="A10" s="43" t="s">
        <v>125</v>
      </c>
      <c r="B10" s="47" t="s">
        <v>13</v>
      </c>
      <c r="C10" s="37">
        <v>76.578484848484806</v>
      </c>
      <c r="D10" s="52">
        <v>80.117542388319094</v>
      </c>
      <c r="E10" s="50">
        <v>4.6214776210792494E-2</v>
      </c>
    </row>
    <row r="11" spans="1:13" ht="15.75" customHeight="1" x14ac:dyDescent="0.75">
      <c r="A11" s="43" t="s">
        <v>126</v>
      </c>
      <c r="B11" s="47" t="s">
        <v>14</v>
      </c>
      <c r="C11" s="37">
        <v>74.877022544555501</v>
      </c>
      <c r="D11" s="52">
        <v>78.827640387109895</v>
      </c>
      <c r="E11" s="50">
        <v>5.2761417432211362E-2</v>
      </c>
    </row>
    <row r="12" spans="1:13" ht="15.75" customHeight="1" x14ac:dyDescent="0.75">
      <c r="A12" s="43" t="s">
        <v>127</v>
      </c>
      <c r="B12" s="47" t="s">
        <v>15</v>
      </c>
      <c r="C12" s="37">
        <v>83.235749751737799</v>
      </c>
      <c r="D12" s="52">
        <v>90.948756156329196</v>
      </c>
      <c r="E12" s="50">
        <v>9.2664587362960155E-2</v>
      </c>
    </row>
    <row r="13" spans="1:13" ht="15.75" customHeight="1" x14ac:dyDescent="0.75">
      <c r="A13" s="43" t="s">
        <v>128</v>
      </c>
      <c r="B13" s="47" t="s">
        <v>16</v>
      </c>
      <c r="C13" s="37">
        <v>72.772148541114007</v>
      </c>
      <c r="D13" s="52">
        <v>77.175251446940294</v>
      </c>
      <c r="E13" s="50">
        <v>6.0505330598266877E-2</v>
      </c>
    </row>
    <row r="14" spans="1:13" ht="15.75" customHeight="1" x14ac:dyDescent="0.75">
      <c r="A14" s="43" t="s">
        <v>129</v>
      </c>
      <c r="B14" s="47" t="s">
        <v>17</v>
      </c>
      <c r="C14" s="37">
        <v>58.753333333333302</v>
      </c>
      <c r="D14" s="52">
        <v>61.619075724277103</v>
      </c>
      <c r="E14" s="50">
        <v>4.8775826465626955E-2</v>
      </c>
    </row>
    <row r="15" spans="1:13" ht="15.75" customHeight="1" x14ac:dyDescent="0.75">
      <c r="A15" s="43" t="s">
        <v>130</v>
      </c>
      <c r="B15" s="47" t="s">
        <v>18</v>
      </c>
      <c r="C15" s="37">
        <v>89.969847814949802</v>
      </c>
      <c r="D15" s="52">
        <v>94.951361745418296</v>
      </c>
      <c r="E15" s="50">
        <v>5.5368704643298773E-2</v>
      </c>
    </row>
    <row r="16" spans="1:13" ht="15.75" customHeight="1" x14ac:dyDescent="0.75">
      <c r="A16" s="43" t="s">
        <v>131</v>
      </c>
      <c r="B16" s="47" t="s">
        <v>19</v>
      </c>
      <c r="C16" s="37">
        <v>84.911482418925203</v>
      </c>
      <c r="D16" s="52">
        <v>89.184118910006205</v>
      </c>
      <c r="E16" s="50">
        <v>5.0318712727228397E-2</v>
      </c>
    </row>
    <row r="17" spans="1:13" ht="15.75" customHeight="1" x14ac:dyDescent="0.75">
      <c r="A17" s="43" t="s">
        <v>132</v>
      </c>
      <c r="B17" s="47" t="s">
        <v>20</v>
      </c>
      <c r="C17" s="37">
        <v>72.031220067610903</v>
      </c>
      <c r="D17" s="52">
        <v>71.687922215810005</v>
      </c>
      <c r="E17" s="50">
        <v>-4.7659591421423545E-3</v>
      </c>
    </row>
    <row r="18" spans="1:13" ht="15.75" customHeight="1" x14ac:dyDescent="0.75">
      <c r="A18" s="43" t="s">
        <v>133</v>
      </c>
      <c r="B18" s="47" t="s">
        <v>21</v>
      </c>
      <c r="C18" s="37">
        <v>70.281524980888307</v>
      </c>
      <c r="D18" s="52">
        <v>73.010911244951998</v>
      </c>
      <c r="E18" s="50">
        <v>3.8835046120668203E-2</v>
      </c>
      <c r="K18" s="116"/>
      <c r="L18" s="116"/>
      <c r="M18" s="116"/>
    </row>
    <row r="19" spans="1:13" ht="15.75" customHeight="1" x14ac:dyDescent="0.75">
      <c r="A19" s="43" t="s">
        <v>134</v>
      </c>
      <c r="B19" s="47" t="s">
        <v>22</v>
      </c>
      <c r="C19" s="37">
        <v>81.949896861389206</v>
      </c>
      <c r="D19" s="52">
        <v>85.878364197219398</v>
      </c>
      <c r="E19" s="50">
        <v>4.7937428676387922E-2</v>
      </c>
      <c r="K19" s="116"/>
      <c r="L19" s="116"/>
      <c r="M19" s="116"/>
    </row>
    <row r="20" spans="1:13" ht="15.75" customHeight="1" x14ac:dyDescent="0.75">
      <c r="A20" s="43" t="s">
        <v>135</v>
      </c>
      <c r="B20" s="47" t="s">
        <v>23</v>
      </c>
      <c r="C20" s="37">
        <v>79.944107744107797</v>
      </c>
      <c r="D20" s="52">
        <v>85.234903995140499</v>
      </c>
      <c r="E20" s="50">
        <v>6.6181190838578791E-2</v>
      </c>
      <c r="K20" s="116"/>
      <c r="L20" s="116"/>
      <c r="M20" s="116"/>
    </row>
    <row r="21" spans="1:13" ht="15.75" customHeight="1" x14ac:dyDescent="0.75">
      <c r="A21" s="43" t="s">
        <v>136</v>
      </c>
      <c r="B21" s="47" t="s">
        <v>24</v>
      </c>
      <c r="C21" s="37">
        <v>100.889743589744</v>
      </c>
      <c r="D21" s="52">
        <v>107.77589743589699</v>
      </c>
      <c r="E21" s="50">
        <v>6.8254250641717445E-2</v>
      </c>
      <c r="K21" s="116"/>
      <c r="L21" s="116"/>
      <c r="M21" s="116"/>
    </row>
    <row r="22" spans="1:13" ht="21" customHeight="1" x14ac:dyDescent="0.75">
      <c r="A22" s="43" t="s">
        <v>137</v>
      </c>
      <c r="B22" s="47" t="s">
        <v>25</v>
      </c>
      <c r="C22" s="37">
        <v>87.594106776180695</v>
      </c>
      <c r="D22" s="52">
        <v>92.781579816226397</v>
      </c>
      <c r="E22" s="50">
        <v>5.9221712863636651E-2</v>
      </c>
      <c r="F22" s="151" t="s">
        <v>288</v>
      </c>
      <c r="G22" s="152"/>
      <c r="H22" s="152"/>
      <c r="I22" s="152"/>
      <c r="J22" s="152"/>
      <c r="K22" s="152"/>
    </row>
    <row r="23" spans="1:13" ht="15.75" customHeight="1" x14ac:dyDescent="0.75">
      <c r="A23" s="43" t="s">
        <v>138</v>
      </c>
      <c r="B23" s="47" t="s">
        <v>104</v>
      </c>
      <c r="C23" s="37">
        <v>70.928745928338799</v>
      </c>
      <c r="D23" s="52">
        <v>74.856498371335505</v>
      </c>
      <c r="E23" s="50">
        <v>5.5376031136445285E-2</v>
      </c>
    </row>
    <row r="24" spans="1:13" ht="15.75" customHeight="1" x14ac:dyDescent="0.75">
      <c r="A24" s="43" t="s">
        <v>139</v>
      </c>
      <c r="B24" s="47" t="s">
        <v>26</v>
      </c>
      <c r="C24" s="37">
        <v>66.373037974683498</v>
      </c>
      <c r="D24" s="52">
        <v>69.627848101265798</v>
      </c>
      <c r="E24" s="50">
        <v>4.903813695892259E-2</v>
      </c>
    </row>
    <row r="25" spans="1:13" ht="15.75" customHeight="1" x14ac:dyDescent="0.75">
      <c r="A25" s="43" t="s">
        <v>140</v>
      </c>
      <c r="B25" s="47" t="s">
        <v>27</v>
      </c>
      <c r="C25" s="37">
        <v>80.9660255447032</v>
      </c>
      <c r="D25" s="52">
        <v>86.2944675945283</v>
      </c>
      <c r="E25" s="50">
        <v>6.5810838731155757E-2</v>
      </c>
    </row>
    <row r="26" spans="1:13" ht="15.75" customHeight="1" x14ac:dyDescent="0.75">
      <c r="A26" s="43" t="s">
        <v>141</v>
      </c>
      <c r="B26" s="47" t="s">
        <v>28</v>
      </c>
      <c r="C26" s="37">
        <v>89.067354166666703</v>
      </c>
      <c r="D26" s="52">
        <v>93.452707133246406</v>
      </c>
      <c r="E26" s="50">
        <v>4.9236367326839413E-2</v>
      </c>
    </row>
    <row r="27" spans="1:13" ht="15.75" customHeight="1" x14ac:dyDescent="0.75">
      <c r="A27" s="43" t="s">
        <v>142</v>
      </c>
      <c r="B27" s="47" t="s">
        <v>29</v>
      </c>
      <c r="C27" s="37">
        <v>88.921675839040702</v>
      </c>
      <c r="D27" s="52">
        <v>94.871061259706593</v>
      </c>
      <c r="E27" s="50">
        <v>6.6905907525123778E-2</v>
      </c>
    </row>
    <row r="28" spans="1:13" ht="15.75" customHeight="1" x14ac:dyDescent="0.75">
      <c r="A28" s="43" t="s">
        <v>143</v>
      </c>
      <c r="B28" s="47" t="s">
        <v>30</v>
      </c>
      <c r="C28" s="37">
        <v>93.633789192795206</v>
      </c>
      <c r="D28" s="52">
        <v>97.450367889367897</v>
      </c>
      <c r="E28" s="50">
        <v>4.0760698989915099E-2</v>
      </c>
    </row>
    <row r="29" spans="1:13" ht="15.75" customHeight="1" x14ac:dyDescent="0.75">
      <c r="A29" s="43" t="s">
        <v>144</v>
      </c>
      <c r="B29" s="47" t="s">
        <v>31</v>
      </c>
      <c r="C29" s="37">
        <v>90.408741517095706</v>
      </c>
      <c r="D29" s="52">
        <v>94.510512963062197</v>
      </c>
      <c r="E29" s="50">
        <v>4.5369190823111645E-2</v>
      </c>
    </row>
    <row r="30" spans="1:13" ht="15.75" customHeight="1" x14ac:dyDescent="0.75">
      <c r="A30" s="43" t="s">
        <v>145</v>
      </c>
      <c r="B30" s="47" t="s">
        <v>32</v>
      </c>
      <c r="C30" s="37">
        <v>78.043983629056399</v>
      </c>
      <c r="D30" s="52">
        <v>82.370338290552496</v>
      </c>
      <c r="E30" s="50">
        <v>5.5434826111123325E-2</v>
      </c>
    </row>
    <row r="31" spans="1:13" ht="15.75" customHeight="1" x14ac:dyDescent="0.75">
      <c r="A31" s="43" t="s">
        <v>146</v>
      </c>
      <c r="B31" s="47" t="s">
        <v>105</v>
      </c>
      <c r="C31" s="37">
        <v>85.293783783783795</v>
      </c>
      <c r="D31" s="52">
        <v>88.493557842361199</v>
      </c>
      <c r="E31" s="50">
        <v>3.7514739253316498E-2</v>
      </c>
    </row>
    <row r="32" spans="1:13" ht="15.75" customHeight="1" x14ac:dyDescent="0.75">
      <c r="A32" s="43" t="s">
        <v>147</v>
      </c>
      <c r="B32" s="47" t="s">
        <v>106</v>
      </c>
      <c r="C32" s="37">
        <v>82.630934525618997</v>
      </c>
      <c r="D32" s="52">
        <v>84.926866572232697</v>
      </c>
      <c r="E32" s="50">
        <v>2.7785381586140315E-2</v>
      </c>
    </row>
    <row r="33" spans="1:5" ht="15.75" customHeight="1" x14ac:dyDescent="0.75">
      <c r="A33" s="43" t="s">
        <v>148</v>
      </c>
      <c r="B33" s="47" t="s">
        <v>33</v>
      </c>
      <c r="C33" s="37">
        <v>84.906348646399607</v>
      </c>
      <c r="D33" s="52">
        <v>89.242044719448401</v>
      </c>
      <c r="E33" s="50">
        <v>5.1064450917624592E-2</v>
      </c>
    </row>
    <row r="34" spans="1:5" ht="15.75" customHeight="1" x14ac:dyDescent="0.75">
      <c r="A34" s="43" t="s">
        <v>149</v>
      </c>
      <c r="B34" s="47" t="s">
        <v>34</v>
      </c>
      <c r="C34" s="37">
        <v>86.6945730024037</v>
      </c>
      <c r="D34" s="52">
        <v>91.896490472551704</v>
      </c>
      <c r="E34" s="50">
        <v>6.0002803981787596E-2</v>
      </c>
    </row>
    <row r="35" spans="1:5" ht="15.75" customHeight="1" x14ac:dyDescent="0.75">
      <c r="A35" s="43" t="s">
        <v>150</v>
      </c>
      <c r="B35" s="47" t="s">
        <v>35</v>
      </c>
      <c r="C35" s="37">
        <v>66.739929824561401</v>
      </c>
      <c r="D35" s="52">
        <v>69.608000000000004</v>
      </c>
      <c r="E35" s="50">
        <v>4.2973826657862417E-2</v>
      </c>
    </row>
    <row r="36" spans="1:5" ht="15.75" customHeight="1" x14ac:dyDescent="0.75">
      <c r="A36" s="43" t="s">
        <v>151</v>
      </c>
      <c r="B36" s="47" t="s">
        <v>36</v>
      </c>
      <c r="C36" s="37">
        <v>91.715239532169804</v>
      </c>
      <c r="D36" s="52">
        <v>98.048998914912403</v>
      </c>
      <c r="E36" s="50">
        <v>6.905896353812592E-2</v>
      </c>
    </row>
    <row r="37" spans="1:5" ht="15.75" customHeight="1" x14ac:dyDescent="0.75">
      <c r="A37" s="43" t="s">
        <v>152</v>
      </c>
      <c r="B37" s="47" t="s">
        <v>37</v>
      </c>
      <c r="C37" s="37">
        <v>83.752783478181598</v>
      </c>
      <c r="D37" s="52">
        <v>88.118644084247094</v>
      </c>
      <c r="E37" s="50">
        <v>5.212794637688483E-2</v>
      </c>
    </row>
    <row r="38" spans="1:5" ht="15.75" customHeight="1" x14ac:dyDescent="0.75">
      <c r="A38" s="43" t="s">
        <v>153</v>
      </c>
      <c r="B38" s="47" t="s">
        <v>38</v>
      </c>
      <c r="C38" s="37">
        <v>89.749346680716499</v>
      </c>
      <c r="D38" s="52">
        <v>93.673727323221897</v>
      </c>
      <c r="E38" s="50">
        <v>4.3726007905844598E-2</v>
      </c>
    </row>
    <row r="39" spans="1:5" ht="15.75" customHeight="1" x14ac:dyDescent="0.75">
      <c r="A39" s="43" t="s">
        <v>154</v>
      </c>
      <c r="B39" s="47" t="s">
        <v>39</v>
      </c>
      <c r="C39" s="37">
        <v>73.949501806375807</v>
      </c>
      <c r="D39" s="52">
        <v>74.023408630721903</v>
      </c>
      <c r="E39" s="50">
        <v>9.994228837350216E-4</v>
      </c>
    </row>
    <row r="40" spans="1:5" ht="15.75" customHeight="1" x14ac:dyDescent="0.75">
      <c r="A40" s="43" t="s">
        <v>155</v>
      </c>
      <c r="B40" s="47" t="s">
        <v>40</v>
      </c>
      <c r="C40" s="37">
        <v>86.9434841463802</v>
      </c>
      <c r="D40" s="52">
        <v>93.360605107987297</v>
      </c>
      <c r="E40" s="50">
        <v>7.3807957256498635E-2</v>
      </c>
    </row>
    <row r="41" spans="1:5" ht="15.75" customHeight="1" x14ac:dyDescent="0.75">
      <c r="A41" s="43" t="s">
        <v>156</v>
      </c>
      <c r="B41" s="47" t="s">
        <v>41</v>
      </c>
      <c r="C41" s="37">
        <v>92.9781890547264</v>
      </c>
      <c r="D41" s="52">
        <v>96.985417910447794</v>
      </c>
      <c r="E41" s="50">
        <v>4.309859007215943E-2</v>
      </c>
    </row>
    <row r="42" spans="1:5" ht="15.75" customHeight="1" x14ac:dyDescent="0.75">
      <c r="A42" s="43" t="s">
        <v>157</v>
      </c>
      <c r="B42" s="47" t="s">
        <v>42</v>
      </c>
      <c r="C42" s="37">
        <v>86.551695483612704</v>
      </c>
      <c r="D42" s="52">
        <v>91.764817363372799</v>
      </c>
      <c r="E42" s="50">
        <v>6.0231308591142771E-2</v>
      </c>
    </row>
    <row r="43" spans="1:5" ht="15.75" customHeight="1" x14ac:dyDescent="0.75">
      <c r="A43" s="43" t="s">
        <v>158</v>
      </c>
      <c r="B43" s="47" t="s">
        <v>43</v>
      </c>
      <c r="C43" s="37">
        <v>63</v>
      </c>
      <c r="D43" s="52">
        <v>66.566764122857407</v>
      </c>
      <c r="E43" s="50">
        <v>5.6615303537419157E-2</v>
      </c>
    </row>
    <row r="44" spans="1:5" ht="15.75" customHeight="1" x14ac:dyDescent="0.75">
      <c r="A44" s="43" t="s">
        <v>159</v>
      </c>
      <c r="B44" s="47" t="s">
        <v>44</v>
      </c>
      <c r="C44" s="37">
        <v>83.958319168634603</v>
      </c>
      <c r="D44" s="52">
        <v>88.342887318185007</v>
      </c>
      <c r="E44" s="50">
        <v>5.222315302363037E-2</v>
      </c>
    </row>
    <row r="45" spans="1:5" ht="15.75" customHeight="1" x14ac:dyDescent="0.75">
      <c r="A45" s="43" t="s">
        <v>160</v>
      </c>
      <c r="B45" s="47" t="s">
        <v>45</v>
      </c>
      <c r="C45" s="37">
        <v>80.300899739148505</v>
      </c>
      <c r="D45" s="52">
        <v>84.3338545422518</v>
      </c>
      <c r="E45" s="50">
        <v>5.0223033816607879E-2</v>
      </c>
    </row>
    <row r="46" spans="1:5" ht="15.75" customHeight="1" x14ac:dyDescent="0.75">
      <c r="A46" s="43" t="s">
        <v>161</v>
      </c>
      <c r="B46" s="47" t="s">
        <v>46</v>
      </c>
      <c r="C46" s="37">
        <v>72</v>
      </c>
      <c r="D46" s="52">
        <v>76.076301854694194</v>
      </c>
      <c r="E46" s="50">
        <v>5.6615303537419358E-2</v>
      </c>
    </row>
    <row r="47" spans="1:5" ht="15.75" customHeight="1" x14ac:dyDescent="0.75">
      <c r="A47" s="43" t="s">
        <v>162</v>
      </c>
      <c r="B47" s="47" t="s">
        <v>47</v>
      </c>
      <c r="C47" s="37">
        <v>98.332768496420002</v>
      </c>
      <c r="D47" s="52">
        <v>101.81216587112201</v>
      </c>
      <c r="E47" s="50">
        <v>3.5383905364453128E-2</v>
      </c>
    </row>
    <row r="48" spans="1:5" ht="15.75" customHeight="1" x14ac:dyDescent="0.75">
      <c r="A48" s="43" t="s">
        <v>163</v>
      </c>
      <c r="B48" s="47" t="s">
        <v>48</v>
      </c>
      <c r="C48" s="37">
        <v>91.516242544731597</v>
      </c>
      <c r="D48" s="52">
        <v>96.077669169495607</v>
      </c>
      <c r="E48" s="50">
        <v>4.9842809297316396E-2</v>
      </c>
    </row>
    <row r="49" spans="1:5" ht="15.75" customHeight="1" x14ac:dyDescent="0.75">
      <c r="A49" s="43" t="s">
        <v>164</v>
      </c>
      <c r="B49" s="47" t="s">
        <v>49</v>
      </c>
      <c r="C49" s="37">
        <v>86.310616725050295</v>
      </c>
      <c r="D49" s="52">
        <v>92.939572489054598</v>
      </c>
      <c r="E49" s="50">
        <v>7.6803480446923436E-2</v>
      </c>
    </row>
    <row r="50" spans="1:5" ht="15.75" customHeight="1" x14ac:dyDescent="0.75">
      <c r="A50" s="43" t="s">
        <v>165</v>
      </c>
      <c r="B50" s="47" t="s">
        <v>50</v>
      </c>
      <c r="C50" s="37">
        <v>78.515490051584393</v>
      </c>
      <c r="D50" s="52">
        <v>83.185484135025206</v>
      </c>
      <c r="E50" s="50">
        <v>5.9478633838655828E-2</v>
      </c>
    </row>
    <row r="51" spans="1:5" ht="15.75" customHeight="1" x14ac:dyDescent="0.75">
      <c r="A51" s="43" t="s">
        <v>166</v>
      </c>
      <c r="B51" s="47" t="s">
        <v>51</v>
      </c>
      <c r="C51" s="37"/>
      <c r="D51" s="52"/>
      <c r="E51" s="50"/>
    </row>
    <row r="52" spans="1:5" ht="15.75" customHeight="1" x14ac:dyDescent="0.75">
      <c r="A52" s="43" t="s">
        <v>167</v>
      </c>
      <c r="B52" s="47" t="s">
        <v>52</v>
      </c>
      <c r="C52" s="37">
        <v>89.4180151228733</v>
      </c>
      <c r="D52" s="52">
        <v>94.787244825831195</v>
      </c>
      <c r="E52" s="50">
        <v>6.0046397759778006E-2</v>
      </c>
    </row>
    <row r="53" spans="1:5" ht="15.75" customHeight="1" x14ac:dyDescent="0.75">
      <c r="A53" s="43" t="s">
        <v>168</v>
      </c>
      <c r="B53" s="47" t="s">
        <v>53</v>
      </c>
      <c r="C53" s="37">
        <v>81.8793816299752</v>
      </c>
      <c r="D53" s="52">
        <v>86.574273764017093</v>
      </c>
      <c r="E53" s="50">
        <v>5.7339125437693116E-2</v>
      </c>
    </row>
    <row r="54" spans="1:5" ht="15.75" customHeight="1" x14ac:dyDescent="0.75">
      <c r="A54" s="43" t="s">
        <v>169</v>
      </c>
      <c r="B54" s="47" t="s">
        <v>54</v>
      </c>
      <c r="C54" s="37">
        <v>90.938058529621699</v>
      </c>
      <c r="D54" s="52">
        <v>96.792701104689499</v>
      </c>
      <c r="E54" s="50">
        <v>6.4380553859754316E-2</v>
      </c>
    </row>
    <row r="55" spans="1:5" ht="15.75" customHeight="1" x14ac:dyDescent="0.75">
      <c r="A55" s="43" t="s">
        <v>170</v>
      </c>
      <c r="B55" s="47" t="s">
        <v>55</v>
      </c>
      <c r="C55" s="37">
        <v>73.455028248587595</v>
      </c>
      <c r="D55" s="52">
        <v>77.227740112994397</v>
      </c>
      <c r="E55" s="50">
        <v>5.1360838792943266E-2</v>
      </c>
    </row>
    <row r="56" spans="1:5" ht="15.75" customHeight="1" x14ac:dyDescent="0.75">
      <c r="A56" s="43" t="s">
        <v>171</v>
      </c>
      <c r="B56" s="47" t="s">
        <v>56</v>
      </c>
      <c r="C56" s="37">
        <v>77.882005141388206</v>
      </c>
      <c r="D56" s="52">
        <v>80.967943444730096</v>
      </c>
      <c r="E56" s="50">
        <v>3.962325183769512E-2</v>
      </c>
    </row>
    <row r="57" spans="1:5" ht="15.75" customHeight="1" x14ac:dyDescent="0.75">
      <c r="A57" s="43" t="s">
        <v>172</v>
      </c>
      <c r="B57" s="47" t="s">
        <v>57</v>
      </c>
      <c r="C57" s="37">
        <v>85.569773622047194</v>
      </c>
      <c r="D57" s="52">
        <v>87.558712467353999</v>
      </c>
      <c r="E57" s="50">
        <v>2.3243474431657859E-2</v>
      </c>
    </row>
    <row r="58" spans="1:5" ht="15.75" customHeight="1" x14ac:dyDescent="0.75">
      <c r="A58" s="43" t="s">
        <v>173</v>
      </c>
      <c r="B58" s="47" t="s">
        <v>58</v>
      </c>
      <c r="C58" s="37">
        <v>78.5</v>
      </c>
      <c r="D58" s="52">
        <v>82.53</v>
      </c>
      <c r="E58" s="50">
        <v>5.133757961783441E-2</v>
      </c>
    </row>
    <row r="59" spans="1:5" ht="15.75" customHeight="1" x14ac:dyDescent="0.75">
      <c r="A59" s="43" t="s">
        <v>174</v>
      </c>
      <c r="B59" s="47" t="s">
        <v>241</v>
      </c>
      <c r="C59" s="37">
        <v>80.211132389173002</v>
      </c>
      <c r="D59" s="52">
        <v>84.111566426970597</v>
      </c>
      <c r="E59" s="50">
        <v>4.8627091048574704E-2</v>
      </c>
    </row>
    <row r="60" spans="1:5" ht="15.75" customHeight="1" x14ac:dyDescent="0.75">
      <c r="A60" s="43" t="s">
        <v>175</v>
      </c>
      <c r="B60" s="47" t="s">
        <v>60</v>
      </c>
      <c r="C60" s="37">
        <v>74.497797271494093</v>
      </c>
      <c r="D60" s="52">
        <v>79.215630251675194</v>
      </c>
      <c r="E60" s="50">
        <v>6.3328489606045521E-2</v>
      </c>
    </row>
    <row r="61" spans="1:5" ht="15.75" customHeight="1" x14ac:dyDescent="0.75">
      <c r="A61" s="43" t="s">
        <v>176</v>
      </c>
      <c r="B61" s="47" t="s">
        <v>61</v>
      </c>
      <c r="C61" s="37">
        <v>88.781793893129802</v>
      </c>
      <c r="D61" s="52">
        <v>92.084293893129797</v>
      </c>
      <c r="E61" s="50">
        <v>3.7197941775938277E-2</v>
      </c>
    </row>
    <row r="62" spans="1:5" ht="15.75" customHeight="1" x14ac:dyDescent="0.75">
      <c r="A62" s="43" t="s">
        <v>177</v>
      </c>
      <c r="B62" s="47" t="s">
        <v>62</v>
      </c>
      <c r="C62" s="37">
        <v>77.286368979008998</v>
      </c>
      <c r="D62" s="52">
        <v>81.855120902519801</v>
      </c>
      <c r="E62" s="50">
        <v>5.9114588819041004E-2</v>
      </c>
    </row>
    <row r="63" spans="1:5" ht="15.75" customHeight="1" x14ac:dyDescent="0.75">
      <c r="A63" s="43" t="s">
        <v>178</v>
      </c>
      <c r="B63" s="47" t="s">
        <v>63</v>
      </c>
      <c r="C63" s="37">
        <v>89.665135810122095</v>
      </c>
      <c r="D63" s="52">
        <v>93.931000732708398</v>
      </c>
      <c r="E63" s="50">
        <v>4.7575513983716504E-2</v>
      </c>
    </row>
    <row r="64" spans="1:5" ht="15.75" customHeight="1" x14ac:dyDescent="0.75">
      <c r="A64" s="43" t="s">
        <v>179</v>
      </c>
      <c r="B64" s="47" t="s">
        <v>64</v>
      </c>
      <c r="C64" s="37">
        <v>85.507324840764298</v>
      </c>
      <c r="D64" s="52">
        <v>87.452441613588107</v>
      </c>
      <c r="E64" s="50">
        <v>2.2747954943580513E-2</v>
      </c>
    </row>
    <row r="65" spans="1:5" ht="15.75" customHeight="1" x14ac:dyDescent="0.75">
      <c r="A65" s="43" t="s">
        <v>180</v>
      </c>
      <c r="B65" s="47" t="s">
        <v>65</v>
      </c>
      <c r="C65" s="37">
        <v>85.385897273303698</v>
      </c>
      <c r="D65" s="52">
        <v>90.378585922637896</v>
      </c>
      <c r="E65" s="50">
        <v>5.8472052279939978E-2</v>
      </c>
    </row>
    <row r="66" spans="1:5" ht="15.75" customHeight="1" x14ac:dyDescent="0.75">
      <c r="A66" s="43" t="s">
        <v>181</v>
      </c>
      <c r="B66" s="47" t="s">
        <v>66</v>
      </c>
      <c r="C66" s="37">
        <v>83.589582033686796</v>
      </c>
      <c r="D66" s="52">
        <v>87.101892319476406</v>
      </c>
      <c r="E66" s="50">
        <v>4.201851714456642E-2</v>
      </c>
    </row>
    <row r="67" spans="1:5" ht="15.75" customHeight="1" x14ac:dyDescent="0.75">
      <c r="A67" s="43" t="s">
        <v>182</v>
      </c>
      <c r="B67" s="47" t="s">
        <v>67</v>
      </c>
      <c r="C67" s="37">
        <v>93.226125134843599</v>
      </c>
      <c r="D67" s="52">
        <v>96.640512983851806</v>
      </c>
      <c r="E67" s="50">
        <v>3.6624796365499347E-2</v>
      </c>
    </row>
    <row r="68" spans="1:5" ht="15.75" customHeight="1" x14ac:dyDescent="0.75">
      <c r="A68" s="43" t="s">
        <v>183</v>
      </c>
      <c r="B68" s="47" t="s">
        <v>68</v>
      </c>
      <c r="C68" s="37">
        <v>77.546869809723901</v>
      </c>
      <c r="D68" s="52">
        <v>81.922630997552204</v>
      </c>
      <c r="E68" s="50">
        <v>5.6427309039875771E-2</v>
      </c>
    </row>
    <row r="69" spans="1:5" ht="15.75" customHeight="1" x14ac:dyDescent="0.75">
      <c r="A69" s="43" t="s">
        <v>184</v>
      </c>
      <c r="B69" s="47" t="s">
        <v>69</v>
      </c>
      <c r="C69" s="37">
        <v>73.3105166475316</v>
      </c>
      <c r="D69" s="52">
        <v>76.371327793878905</v>
      </c>
      <c r="E69" s="50">
        <v>4.1751324179903515E-2</v>
      </c>
    </row>
    <row r="70" spans="1:5" ht="15.75" customHeight="1" x14ac:dyDescent="0.75">
      <c r="A70" s="43" t="s">
        <v>185</v>
      </c>
      <c r="B70" s="47" t="s">
        <v>107</v>
      </c>
      <c r="C70" s="37">
        <v>82.043317307692305</v>
      </c>
      <c r="D70" s="52">
        <v>83.988726099658706</v>
      </c>
      <c r="E70" s="50">
        <v>2.371197138056241E-2</v>
      </c>
    </row>
    <row r="71" spans="1:5" ht="15.75" customHeight="1" x14ac:dyDescent="0.75">
      <c r="A71" s="43" t="s">
        <v>186</v>
      </c>
      <c r="B71" s="47" t="s">
        <v>108</v>
      </c>
      <c r="C71" s="37">
        <v>80.349612403100807</v>
      </c>
      <c r="D71" s="52">
        <v>85.733074935400495</v>
      </c>
      <c r="E71" s="50">
        <v>6.7000479172092842E-2</v>
      </c>
    </row>
    <row r="72" spans="1:5" ht="15.75" customHeight="1" x14ac:dyDescent="0.75">
      <c r="A72" s="43" t="s">
        <v>187</v>
      </c>
      <c r="B72" s="47" t="s">
        <v>109</v>
      </c>
      <c r="C72" s="37">
        <v>103.083528836395</v>
      </c>
      <c r="D72" s="52">
        <v>109.00566240575201</v>
      </c>
      <c r="E72" s="50">
        <v>5.7449852912545167E-2</v>
      </c>
    </row>
    <row r="73" spans="1:5" ht="15.75" customHeight="1" x14ac:dyDescent="0.75">
      <c r="A73" s="43" t="s">
        <v>188</v>
      </c>
      <c r="B73" s="47" t="s">
        <v>70</v>
      </c>
      <c r="C73" s="37">
        <v>64.064689826302697</v>
      </c>
      <c r="D73" s="52">
        <v>70.402084367245706</v>
      </c>
      <c r="E73" s="50">
        <v>9.8921801668367698E-2</v>
      </c>
    </row>
    <row r="74" spans="1:5" ht="15.75" customHeight="1" x14ac:dyDescent="0.75">
      <c r="A74" s="43" t="s">
        <v>189</v>
      </c>
      <c r="B74" s="47" t="s">
        <v>71</v>
      </c>
      <c r="C74" s="37">
        <v>84.1372324929972</v>
      </c>
      <c r="D74" s="52">
        <v>89.232703536150794</v>
      </c>
      <c r="E74" s="50">
        <v>6.0561429133976968E-2</v>
      </c>
    </row>
    <row r="75" spans="1:5" ht="15.75" customHeight="1" x14ac:dyDescent="0.75">
      <c r="A75" s="43" t="s">
        <v>190</v>
      </c>
      <c r="B75" s="47" t="s">
        <v>72</v>
      </c>
      <c r="C75" s="37">
        <v>95.434792779049104</v>
      </c>
      <c r="D75" s="52">
        <v>100.044116293058</v>
      </c>
      <c r="E75" s="50">
        <v>4.829814556919939E-2</v>
      </c>
    </row>
    <row r="76" spans="1:5" ht="15.75" customHeight="1" x14ac:dyDescent="0.75">
      <c r="A76" s="43" t="s">
        <v>191</v>
      </c>
      <c r="B76" s="47" t="s">
        <v>73</v>
      </c>
      <c r="C76" s="37">
        <v>99.001324675324696</v>
      </c>
      <c r="D76" s="52">
        <v>104.04351334692301</v>
      </c>
      <c r="E76" s="50">
        <v>5.093051722423101E-2</v>
      </c>
    </row>
    <row r="77" spans="1:5" ht="15.75" customHeight="1" x14ac:dyDescent="0.75">
      <c r="A77" s="43" t="s">
        <v>192</v>
      </c>
      <c r="B77" s="47" t="s">
        <v>74</v>
      </c>
      <c r="C77" s="37">
        <v>108.417611580217</v>
      </c>
      <c r="D77" s="52">
        <v>115.788480096502</v>
      </c>
      <c r="E77" s="50">
        <v>6.7985896468779672E-2</v>
      </c>
    </row>
    <row r="78" spans="1:5" ht="15.75" customHeight="1" x14ac:dyDescent="0.75">
      <c r="A78" s="43" t="s">
        <v>193</v>
      </c>
      <c r="B78" s="47" t="s">
        <v>75</v>
      </c>
      <c r="C78" s="37">
        <v>148.792024752759</v>
      </c>
      <c r="D78" s="52">
        <v>155.580632189607</v>
      </c>
      <c r="E78" s="50">
        <v>4.5624807163746305E-2</v>
      </c>
    </row>
    <row r="79" spans="1:5" ht="15.75" customHeight="1" x14ac:dyDescent="0.75">
      <c r="A79" s="43" t="s">
        <v>194</v>
      </c>
      <c r="B79" s="47" t="s">
        <v>76</v>
      </c>
      <c r="C79" s="37">
        <v>95.7608139353041</v>
      </c>
      <c r="D79" s="52">
        <v>101.82850015977201</v>
      </c>
      <c r="E79" s="50">
        <v>6.3362934953406183E-2</v>
      </c>
    </row>
    <row r="80" spans="1:5" ht="15.75" customHeight="1" x14ac:dyDescent="0.75">
      <c r="A80" s="43" t="s">
        <v>195</v>
      </c>
      <c r="B80" s="47" t="s">
        <v>77</v>
      </c>
      <c r="C80" s="37">
        <v>90.258682730068202</v>
      </c>
      <c r="D80" s="52">
        <v>96.369069630590502</v>
      </c>
      <c r="E80" s="50">
        <v>6.7698604895401665E-2</v>
      </c>
    </row>
    <row r="81" spans="1:5" ht="15.75" customHeight="1" x14ac:dyDescent="0.75">
      <c r="A81" s="43" t="s">
        <v>196</v>
      </c>
      <c r="B81" s="47" t="s">
        <v>78</v>
      </c>
      <c r="C81" s="37">
        <v>112.823702525149</v>
      </c>
      <c r="D81" s="52">
        <v>118.093953910081</v>
      </c>
      <c r="E81" s="50">
        <v>4.6712271153813878E-2</v>
      </c>
    </row>
    <row r="82" spans="1:5" ht="15.75" customHeight="1" x14ac:dyDescent="0.75">
      <c r="A82" s="43" t="s">
        <v>197</v>
      </c>
      <c r="B82" s="47" t="s">
        <v>79</v>
      </c>
      <c r="C82" s="37">
        <v>66.436106630543193</v>
      </c>
      <c r="D82" s="52">
        <v>69.304017318243993</v>
      </c>
      <c r="E82" s="50">
        <v>4.3167952385432418E-2</v>
      </c>
    </row>
    <row r="83" spans="1:5" ht="15.75" customHeight="1" x14ac:dyDescent="0.75">
      <c r="A83" s="43" t="s">
        <v>198</v>
      </c>
      <c r="B83" s="47" t="s">
        <v>80</v>
      </c>
      <c r="C83" s="37">
        <v>84.631509770437603</v>
      </c>
      <c r="D83" s="52">
        <v>89.088115426274001</v>
      </c>
      <c r="E83" s="50">
        <v>5.2658940717528385E-2</v>
      </c>
    </row>
    <row r="84" spans="1:5" ht="15.75" customHeight="1" x14ac:dyDescent="0.75">
      <c r="A84" s="43" t="s">
        <v>199</v>
      </c>
      <c r="B84" s="47" t="s">
        <v>81</v>
      </c>
      <c r="C84" s="37">
        <v>77.550190839694693</v>
      </c>
      <c r="D84" s="52">
        <v>82.038549618320602</v>
      </c>
      <c r="E84" s="50">
        <v>5.787682441560809E-2</v>
      </c>
    </row>
    <row r="85" spans="1:5" ht="15.75" customHeight="1" x14ac:dyDescent="0.75">
      <c r="A85" s="43" t="s">
        <v>200</v>
      </c>
      <c r="B85" s="47" t="s">
        <v>82</v>
      </c>
      <c r="C85" s="37">
        <v>72.998402777777798</v>
      </c>
      <c r="D85" s="52">
        <v>77.085584864418493</v>
      </c>
      <c r="E85" s="50">
        <v>5.5990020755425578E-2</v>
      </c>
    </row>
    <row r="86" spans="1:5" ht="15.75" customHeight="1" x14ac:dyDescent="0.75">
      <c r="A86" s="43" t="s">
        <v>201</v>
      </c>
      <c r="B86" s="47" t="s">
        <v>83</v>
      </c>
      <c r="C86" s="37">
        <v>91.202794094346203</v>
      </c>
      <c r="D86" s="52">
        <v>96.172268457885906</v>
      </c>
      <c r="E86" s="50">
        <v>5.4488181123036099E-2</v>
      </c>
    </row>
    <row r="87" spans="1:5" ht="15.75" customHeight="1" x14ac:dyDescent="0.75">
      <c r="A87" s="43" t="s">
        <v>202</v>
      </c>
      <c r="B87" s="47" t="s">
        <v>84</v>
      </c>
      <c r="C87" s="37">
        <v>88.703549359457398</v>
      </c>
      <c r="D87" s="52">
        <v>91.309751106744201</v>
      </c>
      <c r="E87" s="50">
        <v>2.9381031154971878E-2</v>
      </c>
    </row>
    <row r="88" spans="1:5" ht="15.75" customHeight="1" x14ac:dyDescent="0.75">
      <c r="A88" s="43" t="s">
        <v>203</v>
      </c>
      <c r="B88" s="47" t="s">
        <v>85</v>
      </c>
      <c r="C88" s="37">
        <v>79.504654788418705</v>
      </c>
      <c r="D88" s="52">
        <v>83.347578415052197</v>
      </c>
      <c r="E88" s="50">
        <v>4.833583186871826E-2</v>
      </c>
    </row>
    <row r="89" spans="1:5" ht="15.75" customHeight="1" x14ac:dyDescent="0.75">
      <c r="A89" s="43" t="s">
        <v>204</v>
      </c>
      <c r="B89" s="47" t="s">
        <v>86</v>
      </c>
      <c r="C89" s="37">
        <v>75.266794666415393</v>
      </c>
      <c r="D89" s="52">
        <v>80.054247131825605</v>
      </c>
      <c r="E89" s="50">
        <v>6.3606434771512982E-2</v>
      </c>
    </row>
    <row r="90" spans="1:5" ht="15.75" customHeight="1" x14ac:dyDescent="0.75">
      <c r="A90" s="43" t="s">
        <v>205</v>
      </c>
      <c r="B90" s="47" t="s">
        <v>87</v>
      </c>
      <c r="C90" s="37">
        <v>95.9</v>
      </c>
      <c r="D90" s="52">
        <v>105.5</v>
      </c>
      <c r="E90" s="50">
        <v>0.10010427528675697</v>
      </c>
    </row>
    <row r="91" spans="1:5" ht="15.75" customHeight="1" x14ac:dyDescent="0.75">
      <c r="A91" s="43" t="s">
        <v>206</v>
      </c>
      <c r="B91" s="47" t="s">
        <v>88</v>
      </c>
      <c r="C91" s="37">
        <v>73.149084668192202</v>
      </c>
      <c r="D91" s="52">
        <v>75.775514874141905</v>
      </c>
      <c r="E91" s="50">
        <v>3.5905168435986831E-2</v>
      </c>
    </row>
    <row r="92" spans="1:5" ht="15.75" customHeight="1" x14ac:dyDescent="0.75">
      <c r="A92" s="43" t="s">
        <v>207</v>
      </c>
      <c r="B92" s="47" t="s">
        <v>89</v>
      </c>
      <c r="C92" s="37">
        <v>82.195280345079397</v>
      </c>
      <c r="D92" s="52">
        <v>87.239473058673497</v>
      </c>
      <c r="E92" s="50">
        <v>6.136839843379243E-2</v>
      </c>
    </row>
    <row r="93" spans="1:5" ht="15.75" customHeight="1" x14ac:dyDescent="0.75">
      <c r="A93" s="43" t="s">
        <v>208</v>
      </c>
      <c r="B93" s="47" t="s">
        <v>90</v>
      </c>
      <c r="C93" s="37"/>
      <c r="D93" s="52"/>
      <c r="E93" s="50"/>
    </row>
    <row r="94" spans="1:5" ht="15.75" customHeight="1" x14ac:dyDescent="0.75">
      <c r="A94" s="43" t="s">
        <v>209</v>
      </c>
      <c r="B94" s="47" t="s">
        <v>91</v>
      </c>
      <c r="C94" s="37">
        <v>102.09227896719899</v>
      </c>
      <c r="D94" s="52">
        <v>108.55396820569599</v>
      </c>
      <c r="E94" s="50">
        <v>6.3292633917723232E-2</v>
      </c>
    </row>
    <row r="95" spans="1:5" ht="15.75" customHeight="1" x14ac:dyDescent="0.75">
      <c r="A95" s="43" t="s">
        <v>210</v>
      </c>
      <c r="B95" s="47" t="s">
        <v>92</v>
      </c>
      <c r="C95" s="37">
        <v>125.91380573437699</v>
      </c>
      <c r="D95" s="52">
        <v>131.696558439174</v>
      </c>
      <c r="E95" s="50">
        <v>4.59262800538019E-2</v>
      </c>
    </row>
    <row r="96" spans="1:5" ht="15.75" customHeight="1" x14ac:dyDescent="0.75">
      <c r="A96" s="43" t="s">
        <v>211</v>
      </c>
      <c r="B96" s="47" t="s">
        <v>110</v>
      </c>
      <c r="C96" s="37">
        <v>100.89972295514499</v>
      </c>
      <c r="D96" s="52">
        <v>107.070440366322</v>
      </c>
      <c r="E96" s="50">
        <v>6.1156931163430482E-2</v>
      </c>
    </row>
    <row r="97" spans="1:5" ht="15.75" customHeight="1" x14ac:dyDescent="0.75">
      <c r="A97" s="43" t="s">
        <v>212</v>
      </c>
      <c r="B97" s="47" t="s">
        <v>93</v>
      </c>
      <c r="C97" s="37">
        <v>105.77873051028401</v>
      </c>
      <c r="D97" s="52">
        <v>110.640497633028</v>
      </c>
      <c r="E97" s="50">
        <v>4.5961670170274242E-2</v>
      </c>
    </row>
    <row r="98" spans="1:5" ht="15.75" customHeight="1" x14ac:dyDescent="0.75">
      <c r="A98" s="43" t="s">
        <v>213</v>
      </c>
      <c r="B98" s="47" t="s">
        <v>111</v>
      </c>
      <c r="C98" s="37">
        <v>95.551763588544702</v>
      </c>
      <c r="D98" s="52">
        <v>100.76974965829299</v>
      </c>
      <c r="E98" s="50">
        <v>5.4608998031867355E-2</v>
      </c>
    </row>
    <row r="99" spans="1:5" ht="15.75" customHeight="1" x14ac:dyDescent="0.75">
      <c r="A99" s="43" t="s">
        <v>214</v>
      </c>
      <c r="B99" s="47" t="s">
        <v>94</v>
      </c>
      <c r="C99" s="37">
        <v>103.606666666667</v>
      </c>
      <c r="D99" s="52">
        <v>110</v>
      </c>
      <c r="E99" s="50">
        <v>6.1707740814616018E-2</v>
      </c>
    </row>
    <row r="100" spans="1:5" ht="15.75" customHeight="1" x14ac:dyDescent="0.75">
      <c r="A100" s="43" t="s">
        <v>215</v>
      </c>
      <c r="B100" s="47" t="s">
        <v>95</v>
      </c>
      <c r="C100" s="37">
        <v>97.814661773458894</v>
      </c>
      <c r="D100" s="52">
        <v>102.208706589136</v>
      </c>
      <c r="E100" s="50">
        <v>4.4922149052192391E-2</v>
      </c>
    </row>
    <row r="101" spans="1:5" ht="15.75" customHeight="1" x14ac:dyDescent="0.75">
      <c r="A101" s="43" t="s">
        <v>216</v>
      </c>
      <c r="B101" s="47" t="s">
        <v>96</v>
      </c>
      <c r="C101" s="37"/>
      <c r="D101" s="52"/>
      <c r="E101" s="50"/>
    </row>
    <row r="102" spans="1:5" ht="15.75" customHeight="1" x14ac:dyDescent="0.75">
      <c r="A102" s="44" t="s">
        <v>217</v>
      </c>
      <c r="B102" s="48" t="s">
        <v>97</v>
      </c>
      <c r="C102" s="45">
        <v>95.778999999999996</v>
      </c>
      <c r="D102" s="53">
        <v>103.82</v>
      </c>
      <c r="E102" s="51">
        <v>8.3953685045782447E-2</v>
      </c>
    </row>
  </sheetData>
  <mergeCells count="3">
    <mergeCell ref="A1:E1"/>
    <mergeCell ref="F1:K1"/>
    <mergeCell ref="F22:K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Sommaire</vt:lpstr>
      <vt:lpstr>Figure 1</vt:lpstr>
      <vt:lpstr>Figure 2</vt:lpstr>
      <vt:lpstr>Figure 3</vt:lpstr>
      <vt:lpstr>Tableau 1</vt:lpstr>
      <vt:lpstr>Tableau 2</vt:lpstr>
      <vt:lpstr>Figure 4</vt:lpstr>
      <vt:lpstr>Carte1&amp;3</vt:lpstr>
      <vt:lpstr>Carte2&amp;4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TOUPIN Marie-Helene</dc:creator>
  <cp:lastModifiedBy>CANIARD Benjamin</cp:lastModifiedBy>
  <dcterms:created xsi:type="dcterms:W3CDTF">2023-08-09T15:37:23Z</dcterms:created>
  <dcterms:modified xsi:type="dcterms:W3CDTF">2024-01-19T17:26:19Z</dcterms:modified>
</cp:coreProperties>
</file>